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ustom.xml" ContentType="application/vnd.openxmlformats-officedocument.custom-properties+xml"/>
  <Override PartName="/xl/calcChain.xml" ContentType="application/vnd.openxmlformats-officedocument.spreadsheetml.calcChain+xml"/>
  <Override PartName="/_xmlsignatures/sig1.xml" ContentType="application/vnd.openxmlformats-package.digital-signature-xmlsignature+xml"/>
  <Override PartName="/docProps/core.xml" ContentType="application/vnd.openxmlformats-package.core-properties+xml"/>
  <Override PartName="/docProps/app.xml" ContentType="application/vnd.openxmlformats-officedocument.extended-properties+xml"/>
  <Override PartName="/_xmlsignatures/sig3.xml" ContentType="application/vnd.openxmlformats-package.digital-signature-xmlsignature+xml"/>
  <Override PartName="/_xmlsignatures/sig2.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digital-signature/origin" Target="_xmlsignatures/origin.sigs"/><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C:\Users\TCLPGD\Desktop\Firma Electronica\"/>
    </mc:Choice>
  </mc:AlternateContent>
  <xr:revisionPtr revIDLastSave="0" documentId="8_{09AE693F-9BA5-4933-9C0C-E54151A7FCAC}" xr6:coauthVersionLast="47" xr6:coauthVersionMax="47" xr10:uidLastSave="{00000000-0000-0000-0000-000000000000}"/>
  <bookViews>
    <workbookView xWindow="-108" yWindow="-108" windowWidth="23256" windowHeight="14016" tabRatio="744" activeTab="1" xr2:uid="{728ED481-BCC2-452E-9A52-113213228479}"/>
  </bookViews>
  <sheets>
    <sheet name="CARATULA" sheetId="2" r:id="rId1"/>
    <sheet name="INDICE" sheetId="3" r:id="rId2"/>
    <sheet name="ER" sheetId="4" r:id="rId3"/>
    <sheet name="BG" sheetId="5" r:id="rId4"/>
    <sheet name="EFE" sheetId="6" r:id="rId5"/>
    <sheet name="EVPN" sheetId="8" r:id="rId6"/>
    <sheet name="Nota1" sheetId="10" r:id="rId7"/>
    <sheet name="Nota2" sheetId="12" r:id="rId8"/>
    <sheet name="Nota3" sheetId="13" r:id="rId9"/>
    <sheet name="Nota4" sheetId="15" r:id="rId10"/>
    <sheet name="Nota5" sheetId="16" r:id="rId11"/>
    <sheet name="Nota6" sheetId="18" r:id="rId12"/>
    <sheet name="Nota7" sheetId="20" r:id="rId13"/>
    <sheet name="Nota8" sheetId="22" r:id="rId14"/>
    <sheet name="Nota9" sheetId="24" r:id="rId15"/>
  </sheets>
  <definedNames>
    <definedName name="_Hlk144072722" localSheetId="5">EVPN!$B$5</definedName>
    <definedName name="Section10" localSheetId="7">Nota2!$B$6</definedName>
    <definedName name="Section10" localSheetId="8">Nota3!$B$6</definedName>
    <definedName name="Section10" localSheetId="9">Nota4!$B$7</definedName>
    <definedName name="Section10" localSheetId="10">Nota5!$B$7</definedName>
    <definedName name="Section10" localSheetId="11">Nota6!$B$7</definedName>
    <definedName name="Section10" localSheetId="12">Nota7!$B$7</definedName>
    <definedName name="Section10" localSheetId="13">Nota8!$B$7</definedName>
    <definedName name="Section10" localSheetId="14">Nota9!$B$10</definedName>
    <definedName name="Section11" localSheetId="7">Nota2!$B$10</definedName>
    <definedName name="Section11" localSheetId="8">Nota3!$B$10</definedName>
    <definedName name="Section11" localSheetId="9">Nota4!$B$11</definedName>
    <definedName name="Section11" localSheetId="10">Nota5!$B$11</definedName>
    <definedName name="Section11" localSheetId="11">Nota6!#REF!</definedName>
    <definedName name="Section11" localSheetId="12">Nota7!#REF!</definedName>
    <definedName name="Section11" localSheetId="13">Nota8!#REF!</definedName>
    <definedName name="Section11" localSheetId="14">Nota9!$B$14</definedName>
    <definedName name="Section12" localSheetId="7">Nota2!#REF!</definedName>
    <definedName name="Section12" localSheetId="8">Nota3!$B$16</definedName>
    <definedName name="Section12" localSheetId="9">Nota4!$B$17</definedName>
    <definedName name="Section12" localSheetId="10">Nota5!$B$17</definedName>
    <definedName name="Section12" localSheetId="11">Nota6!$B$13</definedName>
    <definedName name="Section12" localSheetId="12">Nota7!$B$15</definedName>
    <definedName name="Section12" localSheetId="13">Nota8!$B$15</definedName>
    <definedName name="Section12" localSheetId="14">Nota9!$B$20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22" l="1"/>
  <c r="C29" i="22"/>
  <c r="G36" i="18"/>
</calcChain>
</file>

<file path=xl/sharedStrings.xml><?xml version="1.0" encoding="utf-8"?>
<sst xmlns="http://schemas.openxmlformats.org/spreadsheetml/2006/main" count="352" uniqueCount="252">
  <si>
    <t>Estados Financieros Consolidados 
Condensados Intermedios 
No Auditados de Telefónica 
Celular del Paraguay S.A.E.</t>
  </si>
  <si>
    <t>Notas a los estados consolidados condensados intermedios no auditados</t>
  </si>
  <si>
    <t>Contenido</t>
  </si>
  <si>
    <t>*</t>
  </si>
  <si>
    <t>PYG millones</t>
  </si>
  <si>
    <t>Notas</t>
  </si>
  <si>
    <t>Ingresos</t>
  </si>
  <si>
    <t>Costo de ventas</t>
  </si>
  <si>
    <t>Utilidad bruta</t>
  </si>
  <si>
    <t>Depreciación</t>
  </si>
  <si>
    <t>Amortización</t>
  </si>
  <si>
    <t>Utilidad operativa</t>
  </si>
  <si>
    <t>Gastos por intereses</t>
  </si>
  <si>
    <t>Intereses y otros ingresos financieros</t>
  </si>
  <si>
    <t>Ingresos (pérdidas) antes de impuestos</t>
  </si>
  <si>
    <t>Ganancias (pérdidas) del período</t>
  </si>
  <si>
    <t>Atribuible a:</t>
  </si>
  <si>
    <t>Tenedores de patrimonio de la compañía</t>
  </si>
  <si>
    <t>Participaciones no controladoras</t>
  </si>
  <si>
    <t>—</t>
  </si>
  <si>
    <t>Ganancias (pérdidas) integrales totales del período</t>
  </si>
  <si>
    <t>ACTIVOS</t>
  </si>
  <si>
    <t>ACTIVOS NO CORRIENTES</t>
  </si>
  <si>
    <t>Activos por derecho de uso</t>
  </si>
  <si>
    <t>Otros activos no corrientes</t>
  </si>
  <si>
    <t>TOTAL ACTIVOS NO CORRIENTES</t>
  </si>
  <si>
    <t>ACTIVOS CORRIENTES</t>
  </si>
  <si>
    <t>Créditos a compañías vinculadas</t>
  </si>
  <si>
    <t>Cargos pagados por adelantado e ingresos devengados</t>
  </si>
  <si>
    <t>Anticipos a proveedores por inversión de capital</t>
  </si>
  <si>
    <t>Otros activos corrientes</t>
  </si>
  <si>
    <t>Efectivo restringido</t>
  </si>
  <si>
    <t>Efectivo y equivalentes de efectivo</t>
  </si>
  <si>
    <t>TOTAL ACTIVOS CORRIENTES</t>
  </si>
  <si>
    <t>TOTAL ACTIVOS</t>
  </si>
  <si>
    <t>PASIVO Y PATRIMONIO NETO</t>
  </si>
  <si>
    <t>Capital social y prima</t>
  </si>
  <si>
    <t>Reserva legal</t>
  </si>
  <si>
    <t>Otras reservas</t>
  </si>
  <si>
    <t>Resultados no asignados</t>
  </si>
  <si>
    <t>Utilidad del período/año atribuible a los ACCIONISTAS</t>
  </si>
  <si>
    <t>Patrimonio atribuible a los propietarios de la compañía:</t>
  </si>
  <si>
    <t>TOTAL PATRIMONIO NETO</t>
  </si>
  <si>
    <t>PASIVOS</t>
  </si>
  <si>
    <t>Pasivos no corrientes</t>
  </si>
  <si>
    <t>Deuda y financiamiento</t>
  </si>
  <si>
    <t>Pasivos por arrendamiento</t>
  </si>
  <si>
    <t>Provisiones y otros pasivos no corrientes</t>
  </si>
  <si>
    <t>Pasivos por impuestos diferidos</t>
  </si>
  <si>
    <t>Total pasivos no corrientes</t>
  </si>
  <si>
    <t>Pasivo corriente</t>
  </si>
  <si>
    <t>Provisiones y cuentas por pagar por inversión de capital</t>
  </si>
  <si>
    <t>Otras cuentas por pagar comerciales</t>
  </si>
  <si>
    <t>Deudas con compañías relacionadas</t>
  </si>
  <si>
    <t>Intereses devengados y otros gastos</t>
  </si>
  <si>
    <t>Pasivos corrientes por impuestos</t>
  </si>
  <si>
    <t>Pasivos contractuales</t>
  </si>
  <si>
    <t>Provisiones y otros pasivos corrientes</t>
  </si>
  <si>
    <t>Total pasivos corrientes</t>
  </si>
  <si>
    <t>TOTAL PASIVOS</t>
  </si>
  <si>
    <t>TOTAL PASIVO Y PATRIMONIO NETO</t>
  </si>
  <si>
    <t>Flujos de efectivo de actividades operativas</t>
  </si>
  <si>
    <t>Utilidad antes de impuestos de operaciones continuas</t>
  </si>
  <si>
    <t>Ajustes para conciliar a efectivo neto:</t>
  </si>
  <si>
    <t>Ganancia por diferencia de cambio</t>
  </si>
  <si>
    <t>Ajustes por partidas no monetarias:</t>
  </si>
  <si>
    <t>Depreciación y amortización</t>
  </si>
  <si>
    <t>Pago basado en acciones</t>
  </si>
  <si>
    <t>Cambios en capital de trabajo:</t>
  </si>
  <si>
    <t>(Disminución) aumento de inventarios</t>
  </si>
  <si>
    <t>Aumento (Disminución) en cuentas por pagar comerciales y otros pasivos</t>
  </si>
  <si>
    <t>Total de cambios en capital de trabajo</t>
  </si>
  <si>
    <t>Intereses pagados</t>
  </si>
  <si>
    <t>Intereses cobrados</t>
  </si>
  <si>
    <t>Impuestos (pagados) reintegrados</t>
  </si>
  <si>
    <t>Efectivo neto provisto por actividades operativas</t>
  </si>
  <si>
    <t>Flujos de efectivo de actividades de inversión:</t>
  </si>
  <si>
    <t>Adquisición de activos intangibles y licencias</t>
  </si>
  <si>
    <t>Efectivo neto utilizado en actividades de inversión</t>
  </si>
  <si>
    <t>Flujos de efectivo de actividades financieras:</t>
  </si>
  <si>
    <t>Pago de deuda y financiamiento</t>
  </si>
  <si>
    <t>Pago de arrendamientos</t>
  </si>
  <si>
    <t>Efectivo neto usado por actividades financieras</t>
  </si>
  <si>
    <t>Aumento (disminución) neto en efectivo y equivalentes de efectivo</t>
  </si>
  <si>
    <t>Efectivo y equivalentes de efectivo al comienzo del período</t>
  </si>
  <si>
    <t>Efectivo y equivalentes de efectivo al final del período</t>
  </si>
  <si>
    <t>Las notas adjuntas son parte integral de estos estados financieros intermedios resumidos consolidados no auditados.</t>
  </si>
  <si>
    <t>Número de acciones</t>
  </si>
  <si>
    <t>Capital social</t>
  </si>
  <si>
    <t>Utilidades retenidas</t>
  </si>
  <si>
    <t>Total patrimonio neto</t>
  </si>
  <si>
    <t>Saldo al 31 de diciembre de 2021 (auditado)</t>
  </si>
  <si>
    <t>Pagos basados en acciones</t>
  </si>
  <si>
    <t>Saldo al 31 de diciembre de 2022 (auditado)</t>
  </si>
  <si>
    <t>1. GENERAL</t>
  </si>
  <si>
    <t>2. RESUMEN DE CONSOLIDACIÓN Y POLÍTICAS CONTABLES</t>
  </si>
  <si>
    <t>I. Base de presentación</t>
  </si>
  <si>
    <t>Impacto en nuestro negocio</t>
  </si>
  <si>
    <t>El Grupo continúa monitoreando los desarrollos de los eventos antes mencionados y su impacto potencial en el desempeño y las consideraciones contables.</t>
  </si>
  <si>
    <t>III. Nuevas normas y modificaciones de NIIF</t>
  </si>
  <si>
    <t>Los siguientes cambios a las normas han sido adoptados por el Grupo y no tuvieron un impacto significativo en las políticas o revelaciones contables del Grupo y no requirieron ajustes retroactivos:</t>
  </si>
  <si>
    <r>
      <t>-</t>
    </r>
    <r>
      <rPr>
        <sz val="7"/>
        <color rgb="FF808285"/>
        <rFont val="Times New Roman"/>
        <family val="1"/>
      </rPr>
      <t xml:space="preserve">          </t>
    </r>
    <r>
      <rPr>
        <sz val="10"/>
        <color rgb="FF808285"/>
        <rFont val="Arial Narrow"/>
        <family val="2"/>
      </rPr>
      <t>Los siguientes cambios a las normas son efectivos para períodos anuales que comienzan el 1 de enero de 2024 y su impacto potencial en los estados financieros consolidados del Grupo está siendo evaluado por la Administración:</t>
    </r>
  </si>
  <si>
    <t>3. ADQUISICIÓN DE SUBSIDIARIAS</t>
  </si>
  <si>
    <t>5. ACTIVOS INTANGIBLES</t>
  </si>
  <si>
    <t>6. OBLIGACIONES FINANCIERAS</t>
  </si>
  <si>
    <t>Bonos Internacionales - Senior Notes 2027</t>
  </si>
  <si>
    <t>Emisión de bonos en la bolsa de valores paraguaya</t>
  </si>
  <si>
    <t>El valor razonable de los instrumentos financieros de Telecel se reconocen por los importes a los que los instrumentos podrían intercambiarse en una transacción corriente entre partes dispuestas, que no sea una venta forzosa o de liquidación. El valor razonable de todos los activos financieros y de todos los pasivos financieros, excepto la deuda y la financiación, se aproxima a su importe en libros debido en gran medida a los vencimientos a corto plazo de estos instrumentos.  Los valores razonables de toda la deuda y la financiación han sido estimados por el Grupo, basándose en los flujos de efectivos futuros descontados a tipos de interés de mercado.</t>
  </si>
  <si>
    <t>Valor en libros</t>
  </si>
  <si>
    <t>Valor razonable (i)</t>
  </si>
  <si>
    <t>A diciembre 2022</t>
  </si>
  <si>
    <t>Deuda y financiamiento denominados en USD</t>
  </si>
  <si>
    <t>Deuda y financiamiento denominados en PYG</t>
  </si>
  <si>
    <t>Total deuda y financiamiento</t>
  </si>
  <si>
    <t>(i) Los valores razonables se miden con referencia al Nivel 1 (para bonos cotizados) o 2.</t>
  </si>
  <si>
    <t>Financiamientos bancarios y externos</t>
  </si>
  <si>
    <t>Fecha de Emisión</t>
  </si>
  <si>
    <t>Fecha de vencimiento</t>
  </si>
  <si>
    <t>Saldo inicial</t>
  </si>
  <si>
    <t>Al 31 de diciembre de 2022</t>
  </si>
  <si>
    <t>Banco Regional S.A.E.C.A.</t>
  </si>
  <si>
    <t>Banco GNB en Paraguay S.A.</t>
  </si>
  <si>
    <t>Banco Continental S.A.E.C.A.</t>
  </si>
  <si>
    <t>Financiamiento bancario y externos</t>
  </si>
  <si>
    <t>Análisis de deuda y otros financiamientos por vencimiento</t>
  </si>
  <si>
    <t>El monto total de la deuda y el financiamiento será pagado de la siguiente manera:</t>
  </si>
  <si>
    <t>Vencimiento dentro de:</t>
  </si>
  <si>
    <t>Covenants</t>
  </si>
  <si>
    <t>7. COMPROMISOS Y CONTINGENCIAS</t>
  </si>
  <si>
    <t>Litigios y reclamos</t>
  </si>
  <si>
    <t>Impuestos</t>
  </si>
  <si>
    <t>Compromisos de capital</t>
  </si>
  <si>
    <t>8. OPERACIONES CON PARTES RELACIONADAS</t>
  </si>
  <si>
    <t>El Grupo recibe apoyo comercial y financiamiento de entidades del Grupo Millicom (“Empresas no paraguayas”). “Otras operaciones paraguayas” incluye únicamente transacciones con Transcom S.A.</t>
  </si>
  <si>
    <t>PYG millones (no auditados)</t>
  </si>
  <si>
    <t>Gastos</t>
  </si>
  <si>
    <r>
      <t>Millicom – Compañias no paraguayas (i)</t>
    </r>
    <r>
      <rPr>
        <sz val="9"/>
        <color rgb="FF000000"/>
        <rFont val="Times New Roman"/>
        <family val="1"/>
      </rPr>
      <t xml:space="preserve"> </t>
    </r>
  </si>
  <si>
    <r>
      <t>Total</t>
    </r>
    <r>
      <rPr>
        <b/>
        <sz val="9"/>
        <color rgb="FF000000"/>
        <rFont val="Times New Roman"/>
        <family val="1"/>
      </rPr>
      <t xml:space="preserve"> </t>
    </r>
  </si>
  <si>
    <r>
      <t>(i)</t>
    </r>
    <r>
      <rPr>
        <sz val="7"/>
        <color rgb="FF808285"/>
        <rFont val="Times New Roman"/>
        <family val="1"/>
      </rPr>
      <t xml:space="preserve">                   </t>
    </r>
    <r>
      <rPr>
        <sz val="10"/>
        <color rgb="FF808285"/>
        <rFont val="Arial Narrow"/>
        <family val="2"/>
      </rPr>
      <t>Principalmente recargas de VCF (Value-creating fees) por los servicios de soporte prestados por Millicom al Grupo.</t>
    </r>
  </si>
  <si>
    <t>Ingresos / Ganancias</t>
  </si>
  <si>
    <r>
      <t>Millicom – Otras operaciones paraguayas</t>
    </r>
    <r>
      <rPr>
        <sz val="9"/>
        <color rgb="FF000000"/>
        <rFont val="Times New Roman"/>
        <family val="1"/>
      </rPr>
      <t xml:space="preserve"> </t>
    </r>
  </si>
  <si>
    <r>
      <t>(i)</t>
    </r>
    <r>
      <rPr>
        <sz val="7"/>
        <color rgb="FF808285"/>
        <rFont val="Times New Roman"/>
        <family val="1"/>
      </rPr>
      <t xml:space="preserve">                   </t>
    </r>
    <r>
      <rPr>
        <sz val="10"/>
        <color rgb="FF808285"/>
        <rFont val="Arial Narrow"/>
        <family val="2"/>
      </rPr>
      <t>Principalmente por servicios de Telepuerto DTH y servicios masivos</t>
    </r>
  </si>
  <si>
    <t>Al 31 de diciembre de</t>
  </si>
  <si>
    <t>2022 (auditado)</t>
  </si>
  <si>
    <r>
      <t>Cuentas por cobrar – a corto plazo</t>
    </r>
    <r>
      <rPr>
        <b/>
        <sz val="9"/>
        <color rgb="FF000000"/>
        <rFont val="Times New Roman"/>
        <family val="1"/>
      </rPr>
      <t xml:space="preserve"> </t>
    </r>
  </si>
  <si>
    <r>
      <t>Cuentas por pagar</t>
    </r>
    <r>
      <rPr>
        <b/>
        <sz val="9"/>
        <color rgb="FF000000"/>
        <rFont val="Times New Roman"/>
        <family val="1"/>
      </rPr>
      <t xml:space="preserve"> </t>
    </r>
  </si>
  <si>
    <r>
      <t>Millicom – Compañias no paraguayas (ii)</t>
    </r>
    <r>
      <rPr>
        <sz val="9"/>
        <color rgb="FF000000"/>
        <rFont val="Times New Roman"/>
        <family val="1"/>
      </rPr>
      <t xml:space="preserve"> </t>
    </r>
  </si>
  <si>
    <r>
      <t>(ii)</t>
    </r>
    <r>
      <rPr>
        <sz val="7"/>
        <color rgb="FF808285"/>
        <rFont val="Times New Roman"/>
        <family val="1"/>
      </rPr>
      <t xml:space="preserve">                  </t>
    </r>
    <r>
      <rPr>
        <sz val="10"/>
        <color rgb="FF808285"/>
        <rFont val="Arial Narrow"/>
        <family val="2"/>
      </rPr>
      <t>Principalmente por recargas de VCF (Value-creating fees) por los servicios de soporte prestados por Millicom al Grupo.</t>
    </r>
  </si>
  <si>
    <t>9. HECHOS POSTERIORES</t>
  </si>
  <si>
    <r>
      <t xml:space="preserve">Gastos operativos </t>
    </r>
    <r>
      <rPr>
        <i/>
        <sz val="8"/>
        <color rgb="FF1F497D"/>
        <rFont val="Arial"/>
        <family val="2"/>
      </rPr>
      <t>(i)</t>
    </r>
  </si>
  <si>
    <t>Participaciones no controladoras (ii)</t>
  </si>
  <si>
    <t>(ii)	2022 Re expresado para revelar de Participación no controladora.</t>
  </si>
  <si>
    <t>31 de diciembre del 2022 (auditados)</t>
  </si>
  <si>
    <t>Ganancias por venta de activos intangibles</t>
  </si>
  <si>
    <t>Reserva Legal</t>
  </si>
  <si>
    <t>Modificaciones a normas vigentes para períodos anuales iniciados a partir del 1 de enero de 2023:</t>
  </si>
  <si>
    <t>IV. Cambio en la estimación contable</t>
  </si>
  <si>
    <t>En mayo de 2020, el Grupo completó la adquisición de Mobile Cash Paraguay S.A., y además el 30 de junio de 2020, la adquisición de Servicios y Productos Multimedios S.A.  A partir de dichas fechas, estas nuevas entidades pasan a formar parte del grupo de prestatarios a los efectos de los Bonos Senior de USD 550 millones con vencimiento en 2027 emitidos por el Grupo. Además, a partir del 7 de julio de 2020 Servicios y Productos Multimedios S.A. se convirtió en garante de los Bonos al 5,875% con vencimiento en 2027.</t>
  </si>
  <si>
    <r>
      <t>Un año</t>
    </r>
    <r>
      <rPr>
        <sz val="9"/>
        <color rgb="FF000000"/>
        <rFont val="Times New Roman"/>
        <family val="1"/>
      </rPr>
      <t xml:space="preserve"> </t>
    </r>
  </si>
  <si>
    <r>
      <t>Uno-dos años</t>
    </r>
    <r>
      <rPr>
        <sz val="9"/>
        <color rgb="FF000000"/>
        <rFont val="Times New Roman"/>
        <family val="1"/>
      </rPr>
      <t xml:space="preserve"> </t>
    </r>
  </si>
  <si>
    <r>
      <t>Dos-tres años</t>
    </r>
    <r>
      <rPr>
        <sz val="9"/>
        <color rgb="FF000000"/>
        <rFont val="Times New Roman"/>
        <family val="1"/>
      </rPr>
      <t xml:space="preserve"> </t>
    </r>
  </si>
  <si>
    <r>
      <t>Tres-cuatro años</t>
    </r>
    <r>
      <rPr>
        <sz val="9"/>
        <color rgb="FF000000"/>
        <rFont val="Times New Roman"/>
        <family val="1"/>
      </rPr>
      <t xml:space="preserve"> </t>
    </r>
  </si>
  <si>
    <r>
      <t>Cuatro-cinco años</t>
    </r>
    <r>
      <rPr>
        <sz val="9"/>
        <color rgb="FF000000"/>
        <rFont val="Times New Roman"/>
        <family val="1"/>
      </rPr>
      <t xml:space="preserve"> </t>
    </r>
  </si>
  <si>
    <r>
      <t>Después de cinco años</t>
    </r>
    <r>
      <rPr>
        <sz val="9"/>
        <color rgb="FF000000"/>
        <rFont val="Times New Roman"/>
        <family val="1"/>
      </rPr>
      <t xml:space="preserve"> </t>
    </r>
  </si>
  <si>
    <r>
      <t>Deuda total</t>
    </r>
    <r>
      <rPr>
        <b/>
        <sz val="9"/>
        <color rgb="FF000000"/>
        <rFont val="Times New Roman"/>
        <family val="1"/>
      </rPr>
      <t xml:space="preserve"> </t>
    </r>
  </si>
  <si>
    <t>14 de noviembre de 2023</t>
  </si>
  <si>
    <t>finalizado el 30 de septiembre de 2023</t>
  </si>
  <si>
    <t>Estado consolidado condensado intermedio no auditado de posición financiera al 30 de septiembre de 2023</t>
  </si>
  <si>
    <t>30 de septiembre de 2023</t>
  </si>
  <si>
    <t>30 de septiembre de 2022</t>
  </si>
  <si>
    <t>Saldo al 30 de septiembre de 2022 (no auditado)</t>
  </si>
  <si>
    <t>Saldo al 30 de septiembre de 2023 (no auditado)</t>
  </si>
  <si>
    <t>A septiembre 2023</t>
  </si>
  <si>
    <t>Al 30 de septiembre de 2023</t>
  </si>
  <si>
    <t>Por el periodo de nueve meses</t>
  </si>
  <si>
    <t>Estado consolidado condensado intermedio no auditado de ingresos por el período de nueve meses finalizado el 30 de septiembre de 2023</t>
  </si>
  <si>
    <t>Estado consolidado condensado intermedio no auditado de los flujos de efectivo por el periodo de nueve meses finalizado el 30 de septiembre de 2023</t>
  </si>
  <si>
    <t>Estados consolidados condensados intermedios no auditados de cambios en patrimonio por el periodo de nueve meses finalizado el 30 de septiembre de 2023 y 30 de septiembre de 2022</t>
  </si>
  <si>
    <t>nueve meses finalizados el 30 septiembre 2023</t>
  </si>
  <si>
    <t>nueve meses finalizados el 30 septiembre 2022</t>
  </si>
  <si>
    <t>Adquisiciones por los períodos de nueve meses terminados el 30 de septiembre de 2023 y 2022.</t>
  </si>
  <si>
    <t>No hubo adquisiciones materiales durante los períodos de nueve meses terminados el 30 de septiembre de 2023 y 2022.</t>
  </si>
  <si>
    <t>Otros ingresos (gastos) operativos. neto</t>
  </si>
  <si>
    <t>Ingresos (pérdidas) por diferencia de cambio. neto</t>
  </si>
  <si>
    <t>Cargo por impuestos. neto</t>
  </si>
  <si>
    <t>Otros resultados integrales (a ser reclasificado al estado de resultados en períodos posteriores). neto de impuestos</t>
  </si>
  <si>
    <t>Activos intangibles. neto</t>
  </si>
  <si>
    <t>Propiedad. planta y equipo. neto</t>
  </si>
  <si>
    <t>Activos contractuales. neto</t>
  </si>
  <si>
    <t>Inventarios. neto</t>
  </si>
  <si>
    <t>Cuentas por cobrar comerciales. neto</t>
  </si>
  <si>
    <t>Gasto por intereses. neto</t>
  </si>
  <si>
    <t>Ganancia por enajenación y deterioro de activos. neta</t>
  </si>
  <si>
    <t>Incremento en deudores comerciales. pagos anticipados y otros activos corrientes</t>
  </si>
  <si>
    <t>Cambios en activos. pasivos y costos de contratos. neto</t>
  </si>
  <si>
    <t>Adquisición de propiedad. planta y equipo</t>
  </si>
  <si>
    <t>Ganancias por venta de propiedad. planta y equipo</t>
  </si>
  <si>
    <t>4. 5</t>
  </si>
  <si>
    <t>Deuda y otros financiamientos (otorgados a) obtenidos de partes relacionadas. neto</t>
  </si>
  <si>
    <t>Impacto de diferencia de cambio en efectivo y equivalentes de efectivo. neto</t>
  </si>
  <si>
    <t>Total. utilidad integral del período</t>
  </si>
  <si>
    <t>Telefónica Celular del Paraguay S.A.E. (la “Compañía”). una Compañía paraguaya. y sus subsidiarias: Teledeportes Paraguay S.A.. Lothar Systems S.A.. Mobile Cash Paraguay S.A. y Servicios y Productos Multimedios S.A. (el “Grupo” o “Telecel”) es un grupo paraguayo que ofrece servicios de telecomunicación. información. entretenimiento. televisión por cable. servicios financieros móviles y soluciones en Paraguay. La Compañía mantiene múltiples contratos de licencia con la Comisión Nacional de Telecomunicaciones (Conatel). el regulador del sistema de telecomunicaciones en Paraguay. para operar el negocio de telefonía celular y de cable en Paraguay y con el Banco Central del Paraguay para operar como una EMPE (Entidad de Medio de Pago Electrónico). forma en la cual opera Tigo Money desde marzo de 2015. La Compañía fue constituida en 1992.</t>
  </si>
  <si>
    <t>La administración general de la Compañía está ubicada en Avda. Zavalas Cué esq. Artillería. Fernando De La Mora. Paraguay.</t>
  </si>
  <si>
    <t>Telecel es una filial de propiedad absoluta de Millicom International III N.V. La empresa matriz final es Millicom International Cellular S.A. ("MIC S.A."). una Société Anonyme de Luxemburgo cuyas acciones se negocian (como recibos de depósito suecos) en la bolsa de valores de Estocolmo con el símbolo TIGO SDB y. desde el 9 de enero de 2019. en el Mercado de Valores de Nasdaq de EE. UU. bajo el símbolo TIGO.</t>
  </si>
  <si>
    <t>Estos estados financieros consolidados condensados intermedios del Grupo no están auditados. Se presentan en guaraníes paraguayos y han sido preparados de acuerdo con las Normas Internacionales de Contabilidad (“NIC”) 34 ‘Información Financiera Intermedia’ emitida por el Consejo de las Normas Internacionales de Contabilidad (IASB. por sus siglas en inglés). Según la opinión de la gerencia. estos estados financieros consolidados condensados intermedios no auditados reflejan todos los ajustes que son necesarios para una adecuada presentación de los resultados de los períodos intermedios. Las operaciones de la Compañía no se ven afectadas por patrones estacionales o cíclicos significativos.</t>
  </si>
  <si>
    <t>Estos estados financieros consolidados condensados intermedios no auditados deben leerse juntamente con los estados financieros consolidados auditados para el año finalizado el 31 de diciembre de 2021. que han sido preparados de acuerdo con las Normas Internacionales de Información Financiera (IFRS. por sus siglas en inglés) emitidas por el IASB. Estos estados financieros se preparan de acuerdo con políticas contables y de consolidación consistentes con los estados financieros consolidados al 31 de diciembre de 2022. excepto por los cambios que se describen más abajo.</t>
  </si>
  <si>
    <t>II. Entorno macroeconómico actual y su efecto en los negocios. la situación financiera y el desempeño económico del Grupo</t>
  </si>
  <si>
    <t>-          Modificaciones a la NIC 1. 'Información a revelar sobre políticas contables' que pretenden ayudar a los preparadores a decidir qué políticas contables deben revelar en sus estados financieros.</t>
  </si>
  <si>
    <t>-          NIC 8. 'Políticas Contables. Cambios en Estimaciones Contables y Errores' - Definición de estimaciones contables.</t>
  </si>
  <si>
    <t>-          Modificaciones a la NIC 12. 'Impuestos a las ganancias: Impuesto diferido relacionado con activos y pasivos derivados de una transacción única' - Estas modificaciones aclaran que la excepción de reconocimiento inicial no se aplica al reconocimiento inicial de arrendamientos y obligaciones de desmantelamiento. Estas modificaciones se aplican prospectivamente a las transacciones que ocurren en o después del comienzo del primer período comparativo presentado. Además. una entidad debe aplicar las modificaciones por primera vez reconociendo impuestos diferidos para todas las diferencias temporarias relacionadas con arrendamientos y obligaciones de desmantelamiento al comienzo del primer período comparativo presentado. El Grupo viene aplicando el denominado “enfoque de transacciones vinculadas” en el cálculo de impuestos diferidos relacionados con arrendamientos (y ARO) desde la adopción de la NIIF 16 (en cumplimiento de estas modificaciones). Por lo tanto. la adopción de estas modificaciones no tuvo impacto para el Grupo.</t>
  </si>
  <si>
    <t>-    Modificaciones a la NIC 12. 'Impuestos sobre la renta: Reforma tributaria internacional - Reglas modelo del segundo pilar': Estas enmiendas brindan a las empresas un alivio temporal de la contabilización de los impuestos diferidos que surgen de la reforma tributaria internacional de la Organización para la Cooperación y el Desarrollo Económico (OCDE). Las modificaciones también introducen requisitos de divulgación específicos para las empresas afectadas. Esta modificación no es aplicable para períodos intermedios que finalizan en o antes del 31 de diciembre de 2023. El impacto potencial de la adopción de estas modificaciones está siendo evaluado actualmente por la Gerencia.</t>
  </si>
  <si>
    <t>-          Modificaciones a la NIIF 16 'Arrendamientos: Pasivo por arrendamiento en una venta con arrendamiento posterior' - La modificación especifica los requisitos que utiliza un arrendatario vendedor para medir el pasivo por arrendamiento que surge en una transacción de venta con arrendamiento posterior. para garantizar que el arrendatario vendedor no reconozca cualquier cantidad de la ganancia o pérdida que se relacione con el derecho de uso que retiene.</t>
  </si>
  <si>
    <t>Modificaciones a la NIC 1. 'Presentación de Estados Financieros': Estas modificaciones tienen como objetivo mejorar la información que proporciona una entidad cuando su derecho a diferir el pago de un pasivo está sujeto al cumplimiento de convenios dentro de los doce meses posteriores al periodo sobre el que se informa.</t>
  </si>
  <si>
    <t>-    Modificaciones a la NIC 7. 'Estado de flujos de efectivo' y a la NIIF 7. 'Instrumentos financieros: Divulgaciones: Acuerdos de financiación de proveedores': Estas modificaciones requieren revelaciones para mejorar la transparencia de los acuerdos de financiación de proveedores y sus efectos sobre los pasivos. flujos de efectivo y exposición al riesgo de liquidez. Los requisitos de divulgación son la respuesta del IASB a las preocupaciones de los inversores de que los acuerdos de financiación de proveedores de algunas empresas no son suficientemente visibles. lo que dificulta el análisis de los inversores.</t>
  </si>
  <si>
    <t>Para todo el año 2023. el efecto neto esperado de los cambios es una disminución en el gasto de depreciación de aproximadamente PYG 4.473 millones (USD 616k) en comparación con lo que esperábamos que fuera el cargo por depreciación usando vidas útiles estimadas anteriores. La Gerencia considera que es impracticable estimar el efecto neto de los cambios en la depreciación para los años futuros.</t>
  </si>
  <si>
    <t>Este cambio en la estimación contable también afecta a los activos por derecho de uso en arrendamiento (para aquellos que se deprecian en el plazo más corto entre la vida útil y el plazo del arrendamiento) y a las provisiones por obligaciones de retiro de activos. Sin embargo. su impacto es irrelevante.</t>
  </si>
  <si>
    <t>4. PROPIEDAD. PLANTA Y EQUIPO</t>
  </si>
  <si>
    <t>El 4 de noviembre de 2022. Telecel anunció una oferta pública contraprestación anticipada de USD 927.5 (PYG 6.695.706. al tipo de cambio del 30 de noviembre de 2022) por cada USD 1.000 (PYG 7.219.090. al tipo de cambio del 30 de noviembre de 2022) de capital cantidad de bonos) para comprar en efectivo hasta US $ 55 millones (PYG 397.050 millones. utilizando el tipo de cambio del 30 de noviembre de 2022) en monto de capital agregado de los bonos Senior. El 20 de noviembre de 2022. Telecel anunció que aproximadamente USD 47 millones (PYG 339.297 millones. utilizando el tipo de cambio del 30 de noviembre de 2022) en monto de capital de los bonos mencionadas. han sido aceptados y liquidados el 21 de noviembre de 2022. La oferta tardía venció el 6 de diciembre de 2022 sin más Bonos ofrecidos. La contraprestación total ascendió a aproximadamente USD 44 millones (PYG 317.640 millones. utilizando el tipo de cambio del 30 de noviembre de 2022) con un impacto en los ingresos financieros netos de USD 3 millones (PYG 21.657 millones. utilizando el tipo de cambio del 30 de noviembre de 2022) dado que los bonos fueron recomprados por debajo de su valor nominal.</t>
  </si>
  <si>
    <t>Además de las partidas indicadas a continuación. los valores razonables de los activos y pasivos financieros se aproximan a sus importes en libros al 30 de septiembre de 2023:</t>
  </si>
  <si>
    <t>Las líneas de financiamiento del Grupo están sujetas a una serie de compromisos que incluyen el coeficiente de apalancamiento neto. coeficientes de cobertura del servicio de la deuda. coeficientes de ganancias y niveles de efectivo. Además. algunos de sus financiamientos contienen restricciones a la venta de negocios o activos significativos dentro de los negocios. Al 30 de septiembre de 2023 no hubo incumplimientos de covenants financieros.</t>
  </si>
  <si>
    <t>Al 30 de septiembre de 2023. el Grupo tuvo los siguientes saldos con partes relacionadas</t>
  </si>
  <si>
    <t>(i)                   Principalmente por servicios de telepuertos. servicios masivos y pago de salarios</t>
  </si>
  <si>
    <t>(i) Al 30 de septiembre de 2023, los gastos operativos incluyen recargos por VCF (tarifas generadoras de valor, por sus siglas en inglés) por los servicios de soporte prestados por Millicom al Grupo por PYG 191.238 millones (30 de septiembre de 2022: PYG 189.078 millones).</t>
  </si>
  <si>
    <t>Dividendos declarados</t>
  </si>
  <si>
    <t>Dividendos a intereses no declarados</t>
  </si>
  <si>
    <t>Se prevé que el crecimiento mundial disminuirá del 3,5% en 2022 al 3,0% en 2023 y al 2,9% en 2024, manteniéndose por debajo de los promedios históricos. Las previsiones de crecimiento a largo plazo son las más bajas en décadas, lo que obstaculiza la mejora de los niveles de vida. Aunque la inflación mundial está disminuyendo, parece poco probable que se regrese a los niveles objetivo antes de 2025. A pesar del equilibrio de riesgos, persiste una posible desaceleración, atribuida a varios factores, incluida la crisis inmobiliaria de China y posibles shocks geopolíticos y climáticos.</t>
  </si>
  <si>
    <t>La inflación en Paraguay ha disminuido, cerrando el 3T 2023 con una inflación interanual del 3,5% respecto al 3T 2022 que había cerrado con el 9,3%. Sin embargo, la tasa es superior al 2,9% de agosto pasado, debido principalmente a los aumentos de los precios de los alimentos y los combustibles. El Banco Central del Paraguay redujo por unanimidad la tasa de política al 8,00% por segundo mes consecutivo, haciendo referencia a una tendencia de inflación a la baja. La deuda pública aumentó a 16.000 millones de dólares en agosto de 2023 debido a préstamos multilaterales y emisiones de deuda, manteniéndose estable en aproximadamente el 36,0% del PIB. Se espera que el crecimiento del PIB oscile entre el 4% y el 6%, con una inflación prevista entre el 4% y el 5%.</t>
  </si>
  <si>
    <t>-  	Modificaciones a la NIC 21, 'Los efectos de los cambios en los tipos de cambio de divisas': Falta de intercambiabilidad: Estas modificaciones ayudan a las entidades a determinar si una moneda es intercambiable por otra moneda y el tipo de cambio al contado a utilizar cuando no lo es.</t>
  </si>
  <si>
    <t xml:space="preserve">Durante el 2023. se revisaron las vidas útiles estimadas de algunas propiedades. plantas y equipos. Como resultado. se cambió la vida útil estimada de las torres. postes y ductos del Grupo de 15 a 25 años. mientras que la vida útil de las obras civiles relacionadas se incrementó de 10 a 15 años. Estos cambios se consideran un cambio en las estimaciones contables según la NIC 8 'Políticas contables. cambios en las estimaciones contables y errores' y. por lo tanto. se contabilizan de forma prospectiva. lo que significa que no se deben contabilizar cambios en períodos anteriores. Esto también se aplica a los activos que están totalmente depreciados y para los cuales no se debe restablecer ningún costo nuevo. es decir. permanecen totalmente depreciados. </t>
  </si>
  <si>
    <t>Durante el período de nueve meses finalizado el 30 de septiembre de 2023, el Grupo adquirió propiedades, planta y equipo por PYG 401.523 millones (al 30 de septiembre de 2022: PYG 330.307 millones) y pagó PYG 2,273 millones en efectivo por enajenación de propiedades, planta y equipo (al 30 de septiembre de 2022: PYG 15,137 millones).</t>
  </si>
  <si>
    <t>Durante el período de seis meses finalizado el 30 de septiembre de 2023, el Grupo incorporó activos intangibles por PYG 80.036 millones (al 30 de septiembre de 2022: PYG. 157.882 millones) y no recibió ganancias por la venta de activos intangibles (al 30 de septiembre de 2022: PYG 1.735 millones).</t>
  </si>
  <si>
    <t>En abril de 2019, Telecel emitió USD 300 millones (PYG 2.188.704 millones, utilizando tipo de cambio del 30 de septiembre de 2023) en Bonos Senior al 5,875% con vencimiento en 2027 (los "Bonos Telecel 2027"). Los Bonos Telecel 2027 devengan un interés del 5,875% anual, pagadero semestralmente a plazos el 15 de abril y el 15 de octubre de cada año, a partir del 15 de octubre de 2019. Los ingresos netos de los Bonos Telecel 2027 se utilizaron para financiar la compra de los Bonos Telecel 2022.</t>
  </si>
  <si>
    <t>El 28 de enero de 2020, Telecel emitió con una prima USD 250 millones (PYG 1,823,920 millones, utilizando tipo de cambio del 30 de septiembre de 2023) de Bonos Telecel 2027 al 5,875% (los "Bonos Nuevos"), lo que representa una emisión adicional a los Bonos Senior descritos anteriormente. Los Bonos Nuevos se tratan como una sola clase con los bonos iniciales, y se cotizaron a 106,375 para un rendimiento implícito al vencimiento del 4,817%. La correspondiente prima de USD 15,9 millones que fuera recibida se amortizará a lo largo del vencimiento de los Bonos Senior.</t>
  </si>
  <si>
    <t>En junio de 2019, Telecel se registró para emitir bonos en la Bolsa de Valores de Paraguay. Telecel registró un programa de bonos por PYG 300.000 millones (USD 41,1 millones, utilizando el tipo de cambio del 30 de septiembre de 2023) que ha emitido en diferentes series desde 5 años hasta 10 años.</t>
  </si>
  <si>
    <t>Las tres primeras series se emitieron el 5 de junio de 2019 por PYG 230.000 millones (USD 31,5 millones, utilizando el tipo de cambio del 30 de septiembre de 2023). Se registraron y emitieron de la siguiente manera: (i) PYG 115.000 millones (USD 15,8 millones, utilizando el tipo de cambio del 30 de septiembre de 2022) a una tasa del 8,75%, con vencimiento el 3 de junio de 2024; (ii) PYG 50.000 millones (USD 6,9 millones, utilizando el tipo de cambio del 30 de septiembre de 2023) a una tasa del 9,25%, con vencimiento el 29 de mayo de 2026; y (iii) PYG 65.000 millones (USD 8,9 millones, utilizando el tipo de cambio del 30 de septiembre de 2023) a una tasa del 10%, con vencimiento el 31 de mayo de 2029. En diciembre de 2019, Telecel emitió dos series adicionales por PYG 35.000 millones (USD 4,8 millones, utilizando el tipo de cambio del 30 de septiembre de 2023) como sigue (iv) PYG 10.000 millones (USD 1,4 millones, utilizando el tipo de cambio del 30 de septiembre de 2023) a una tasa del 9,25%, con vencimiento el 30 de diciembre de 2026; y (v) PYG 25.000 millones (USD 3,4 millones, utilizando el tipo de cambio del 30 de septiembre de 2023) a una tasa del 10%, con vencimiento el 24 de diciembre de 2029.</t>
  </si>
  <si>
    <t>Adicionalmente, en febrero de 2020, Telecel completó la emisión del programa restante con las siguientes series (vi) PYG 15.000 millones (USD 2,1 millones, utilizando el tipo de cambio del 30 de septiembre 2023) a una tasa del 9,25%, con vencimiento el 29 de enero de 2027; y (vii) PYG 20.000 millones (USD 2,7 millones, utilizando el tipo de cambio del 30 de septiembre 2023) a una tasa del 10%, con vencimiento el 31 de enero de 2030.</t>
  </si>
  <si>
    <t>Continuando en el mercado local, en septiembre 2021 Telecel registró un segundo programa de bonos por PYG 1.040.700 millones (USD 142,6 millones, utilizando el tipo de cambio del 30 de septiembre de 2023) que ha sido emitido parcialmente el 1 de octubre de 2021 por un importe total de PYG 400.000 millones (aproximadamente USD 54,8 millones utilizando el tipo de cambio del 30 de septiembre de 2023) en tres series diferentes a una tasa de interés fija entre 6% a 7.5% con un vencimiento de 5 a 10 años. La primera de las tres series se emitió por PYG 98.000 millones (USD 13,4 millones, utilizando el tipo de cambio del 30 de septiembre 2023) a una tasa del 6,00%, con vencimiento el 25 de septiembre de 2026; la segunda emisión por PYG 142.000 millones (USD 19,5 millones, utilizando el tipo de cambio del 30 de septiembre 2023) a una tasa del 6,70%, con vencimiento el 29 de septiembre de 2028; y la última de las tres series por PYG 160.000 millones (USD 21,9 millones, utilizando el tipo de cambio del 30 de septiembre de 2023) a una tasa del 7,50%, con vencimiento el 30 de septiembre de 2031.</t>
  </si>
  <si>
    <t>3,698,565</t>
  </si>
  <si>
    <t>1,172,602</t>
  </si>
  <si>
    <t>4,871,167</t>
  </si>
  <si>
    <t>3,386,295</t>
  </si>
  <si>
    <t>1,014,564</t>
  </si>
  <si>
    <t>4,400,859</t>
  </si>
  <si>
    <t>3,729,573</t>
  </si>
  <si>
    <t>1,254,395</t>
  </si>
  <si>
    <t>4,983,967</t>
  </si>
  <si>
    <t>La Compañía y sus subsidiarias son contingentemente responsables con respecto a juicios, riesgos legales, regulatorios, comerciales y otros tipos de riesgos legales que surjan en el curso normal de los negocios. Al 30 de septiembre de 2023, el monto total de la exposición a riesgos presentados por litigios por Telecel y sus filiales es de PYG 40.635 millones (al 31 de diciembre de 2022: PYG 40.566 millones).</t>
  </si>
  <si>
    <t>Al 30 de septiembre de 2023 el monto total de provisiones relacionadas con reclamos contra Telecel y sus subsidiarias fue de PYG 5.625 millones (31 de diciembre de 2022: PYG 7.734 millones). Si bien no es posible determinar la responsabilidad legal y financiera final con respecto a estos reclamos, no se anticipa que el resultado final tenga un efecto material en la posición financiera y las operaciones del Grupo.</t>
  </si>
  <si>
    <t>Al 30 de septiembre de 2023, la exposición a riesgos fiscales de las subsidiarias del Grupo se estima en PYG 1.196.647 millones, por lo que se ha registrado provisiones en pasivos fiscales por PYG 8.320 millones; representando el monto probable de eventuales reclamos y pagos requeridos relacionados con dichos riesgos (31 de diciembre de 2022: PYG 1.261.201 millones de los cuales se registraron provisiones por PYG 8.320 millones).</t>
  </si>
  <si>
    <t>Al 30 de septiembre de 2023, la Compañía tenía compromisos fijos de compra de equipos de red, terrenos y edificios, otros activos fijos e intangibles por PYG 313.791 millones (al 31 de diciembre de 2022: PYG 349.413 millones).</t>
  </si>
  <si>
    <t>El 31 de octubre de 2023, la Compañía otorgó financiamiento a través de un contrato de préstamo a una entidad del Grupo Millicom (Millicom International III N.V.) por un monto de PYG 117.756 millones (aproximadamente US$ 15,7 millones usando el tipo de cambio de liquidación).</t>
  </si>
  <si>
    <t>El 2 de octubre de 2023, la Compañía acordó vender algunas de sus actividades de infraestructura a Lati Paraguay S.A. ('Lati'), una parte relacionada, bajo la misma matriz última, MIC S.A, por un monto total de venta de PYG 117.490 millones (US$ 16,1 millones al tipo de cambio del 30 de septiembre de 2023), y, al mismo tiempo, celebró un Contrato Marco de Arrendamiento ('MLA') y un Contrato de Servicios de Transición ('TSA') para el uso y operación de estas infraestructuras. La venta contempla la transferencia de 329 sitios, algunos empleados y ciertas provisiones y pasivos relacionados a Lati. La transferencia podría ocurrir a lo largo de varios cierres ya que Tigo debe obtener primero los consentimientos de los propietarios para la novación o transferencia de los contratos de arrendamiento de terrenos a la Compañía. Hasta el momento, se han transferido 271 sitios a Lati y la transacción resultó en una ganancia por enajenación de PYG 25.885 millones (USD 3,5 millones al tipo de cambio del 30 de septiembre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</si>
</sst>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35" x14ac:knownFonts="1">
    <font>
      <sz val="11"/>
      <color theme="1"/>
      <name val="Calibri"/>
      <family val="2"/>
      <scheme val="minor"/>
    </font>
    <font>
      <sz val="11"/>
      <color theme="1"/>
      <name val="Calibri"/>
      <family val="2"/>
      <scheme val="minor"/>
    </font>
    <font>
      <sz val="12"/>
      <color theme="1"/>
      <name val="Times New Roman"/>
      <family val="1"/>
    </font>
    <font>
      <sz val="32"/>
      <name val="Arial Narrow"/>
      <family val="2"/>
    </font>
    <font>
      <sz val="16"/>
      <name val="Arial Narrow"/>
      <family val="2"/>
    </font>
    <font>
      <sz val="24"/>
      <name val="Arial Narrow"/>
      <family val="2"/>
    </font>
    <font>
      <b/>
      <sz val="12"/>
      <color rgb="FF39B8D4"/>
      <name val="Arial Narrow"/>
      <family val="2"/>
    </font>
    <font>
      <sz val="12"/>
      <color theme="1"/>
      <name val="Calibri"/>
      <family val="2"/>
      <scheme val="minor"/>
    </font>
    <font>
      <b/>
      <sz val="12"/>
      <color theme="4" tint="-0.249977111117893"/>
      <name val="Arial Narrow"/>
      <family val="2"/>
    </font>
    <font>
      <b/>
      <sz val="9"/>
      <color rgb="FF1F497D"/>
      <name val="Arial Narrow"/>
      <family val="2"/>
    </font>
    <font>
      <i/>
      <sz val="9"/>
      <color rgb="FF808285"/>
      <name val="Arial Narrow"/>
      <family val="2"/>
    </font>
    <font>
      <b/>
      <sz val="9"/>
      <color rgb="FF002060"/>
      <name val="Arial Narrow"/>
      <family val="2"/>
    </font>
    <font>
      <sz val="10"/>
      <color rgb="FF808285"/>
      <name val="Arial Narrow"/>
      <family val="2"/>
    </font>
    <font>
      <b/>
      <sz val="10"/>
      <color rgb="FF000660"/>
      <name val="Arial Narrow"/>
      <family val="2"/>
    </font>
    <font>
      <sz val="10"/>
      <color theme="1"/>
      <name val="Arial Narrow"/>
      <family val="2"/>
    </font>
    <font>
      <b/>
      <i/>
      <sz val="10"/>
      <color rgb="FF002060"/>
      <name val="Arial Narrow"/>
      <family val="2"/>
    </font>
    <font>
      <b/>
      <i/>
      <sz val="9"/>
      <color rgb="FF808285"/>
      <name val="Arial Narrow"/>
      <family val="2"/>
    </font>
    <font>
      <sz val="7"/>
      <color rgb="FF808285"/>
      <name val="Times New Roman"/>
      <family val="1"/>
    </font>
    <font>
      <b/>
      <sz val="11"/>
      <color rgb="FF002060"/>
      <name val="Arial Narrow"/>
      <family val="2"/>
    </font>
    <font>
      <b/>
      <sz val="9"/>
      <color rgb="FF808285"/>
      <name val="Arial Narrow"/>
      <family val="2"/>
    </font>
    <font>
      <b/>
      <sz val="9"/>
      <color rgb="FF000660"/>
      <name val="Arial Narrow"/>
      <family val="2"/>
    </font>
    <font>
      <sz val="9"/>
      <color rgb="FF808285"/>
      <name val="Arial Narrow"/>
      <family val="2"/>
    </font>
    <font>
      <sz val="9"/>
      <color rgb="FF000000"/>
      <name val="Times New Roman"/>
      <family val="1"/>
    </font>
    <font>
      <b/>
      <sz val="9"/>
      <color rgb="FF000000"/>
      <name val="Times New Roman"/>
      <family val="1"/>
    </font>
    <font>
      <b/>
      <sz val="12"/>
      <name val="Arial Narrow"/>
      <family val="2"/>
    </font>
    <font>
      <b/>
      <sz val="12"/>
      <color theme="0"/>
      <name val="Arial Narrow"/>
      <family val="2"/>
    </font>
    <font>
      <b/>
      <sz val="8"/>
      <color rgb="FF1F497D"/>
      <name val="Arial"/>
      <family val="2"/>
    </font>
    <font>
      <sz val="8"/>
      <color theme="1"/>
      <name val="Arial"/>
      <family val="2"/>
    </font>
    <font>
      <sz val="8"/>
      <color rgb="FF1F497D"/>
      <name val="Arial"/>
      <family val="2"/>
    </font>
    <font>
      <i/>
      <sz val="8"/>
      <color rgb="FF1F497D"/>
      <name val="Arial"/>
      <family val="2"/>
    </font>
    <font>
      <b/>
      <sz val="8"/>
      <color rgb="FF002060"/>
      <name val="Arial"/>
      <family val="2"/>
    </font>
    <font>
      <sz val="8"/>
      <color rgb="FF002060"/>
      <name val="Arial"/>
      <family val="2"/>
    </font>
    <font>
      <sz val="9"/>
      <color theme="1"/>
      <name val="Calibri"/>
      <family val="2"/>
      <scheme val="minor"/>
    </font>
    <font>
      <sz val="9"/>
      <color theme="1"/>
      <name val="Times New Roman"/>
      <family val="1"/>
    </font>
    <font>
      <sz val="9"/>
      <color theme="1"/>
      <name val="Arial Narrow"/>
      <family val="2"/>
    </font>
  </fonts>
  <fills count="8">
    <fill>
      <patternFill patternType="none"/>
    </fill>
    <fill>
      <patternFill patternType="gray125"/>
    </fill>
    <fill>
      <patternFill patternType="solid">
        <fgColor rgb="FFEEF1F9"/>
        <bgColor indexed="64"/>
      </patternFill>
    </fill>
    <fill>
      <patternFill patternType="solid">
        <fgColor rgb="FFFFFFFF"/>
        <bgColor indexed="64"/>
      </patternFill>
    </fill>
    <fill>
      <patternFill patternType="solid">
        <fgColor theme="0"/>
        <bgColor indexed="64"/>
      </patternFill>
    </fill>
    <fill>
      <patternFill patternType="solid">
        <fgColor theme="8" tint="0.79998168889431442"/>
        <bgColor indexed="64"/>
      </patternFill>
    </fill>
    <fill>
      <patternFill patternType="solid">
        <fgColor rgb="FF002060"/>
        <bgColor indexed="64"/>
      </patternFill>
    </fill>
    <fill>
      <patternFill patternType="solid">
        <fgColor rgb="FFEFF5FB"/>
        <bgColor indexed="64"/>
      </patternFill>
    </fill>
  </fills>
  <borders count="39">
    <border>
      <left/>
      <right/>
      <top/>
      <bottom/>
      <diagonal/>
    </border>
    <border>
      <left/>
      <right/>
      <top style="medium">
        <color rgb="FF5A99D2"/>
      </top>
      <bottom style="medium">
        <color rgb="FF5A99D2"/>
      </bottom>
      <diagonal/>
    </border>
    <border>
      <left/>
      <right/>
      <top/>
      <bottom style="medium">
        <color rgb="FF5A99D2"/>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rgb="FF4F81BD"/>
      </bottom>
      <diagonal/>
    </border>
    <border>
      <left/>
      <right/>
      <top/>
      <bottom style="medium">
        <color rgb="FF548DD4"/>
      </bottom>
      <diagonal/>
    </border>
    <border>
      <left/>
      <right/>
      <top/>
      <bottom style="medium">
        <color rgb="FF010202"/>
      </bottom>
      <diagonal/>
    </border>
    <border>
      <left/>
      <right/>
      <top style="medium">
        <color rgb="FF5A99D2"/>
      </top>
      <bottom/>
      <diagonal/>
    </border>
    <border>
      <left/>
      <right/>
      <top style="medium">
        <color rgb="FF808080"/>
      </top>
      <bottom/>
      <diagonal/>
    </border>
    <border>
      <left/>
      <right/>
      <top style="medium">
        <color rgb="FF808080"/>
      </top>
      <bottom style="medium">
        <color rgb="FF002060"/>
      </bottom>
      <diagonal/>
    </border>
    <border>
      <left/>
      <right/>
      <top/>
      <bottom style="medium">
        <color rgb="FF808080"/>
      </bottom>
      <diagonal/>
    </border>
    <border>
      <left/>
      <right/>
      <top style="medium">
        <color rgb="FF808080"/>
      </top>
      <bottom style="medium">
        <color rgb="FF808080"/>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rgb="FF808080"/>
      </top>
      <bottom style="medium">
        <color rgb="FF002060"/>
      </bottom>
      <diagonal/>
    </border>
    <border>
      <left style="medium">
        <color indexed="64"/>
      </left>
      <right/>
      <top/>
      <bottom style="medium">
        <color rgb="FF808080"/>
      </bottom>
      <diagonal/>
    </border>
    <border>
      <left/>
      <right style="medium">
        <color indexed="64"/>
      </right>
      <top/>
      <bottom style="medium">
        <color rgb="FF808080"/>
      </bottom>
      <diagonal/>
    </border>
    <border>
      <left style="medium">
        <color indexed="64"/>
      </left>
      <right/>
      <top style="medium">
        <color rgb="FF808080"/>
      </top>
      <bottom/>
      <diagonal/>
    </border>
    <border>
      <left/>
      <right style="medium">
        <color indexed="64"/>
      </right>
      <top style="medium">
        <color rgb="FF808080"/>
      </top>
      <bottom/>
      <diagonal/>
    </border>
    <border>
      <left style="medium">
        <color indexed="64"/>
      </left>
      <right/>
      <top style="medium">
        <color rgb="FF808080"/>
      </top>
      <bottom style="medium">
        <color rgb="FF808080"/>
      </bottom>
      <diagonal/>
    </border>
    <border>
      <left/>
      <right/>
      <top style="medium">
        <color rgb="FF5A99D2"/>
      </top>
      <bottom style="medium">
        <color rgb="FF000000"/>
      </bottom>
      <diagonal/>
    </border>
    <border>
      <left/>
      <right/>
      <top style="medium">
        <color indexed="64"/>
      </top>
      <bottom style="medium">
        <color rgb="FF5A99D2"/>
      </bottom>
      <diagonal/>
    </border>
    <border>
      <left/>
      <right/>
      <top/>
      <bottom style="medium">
        <color rgb="FF000000"/>
      </bottom>
      <diagonal/>
    </border>
  </borders>
  <cellStyleXfs count="2">
    <xf numFmtId="0" fontId="0" fillId="0" borderId="0"/>
    <xf numFmtId="41" fontId="1" fillId="0" borderId="0" applyFont="0" applyFill="0" applyBorder="0" applyAlignment="0" applyProtection="0"/>
  </cellStyleXfs>
  <cellXfs count="316">
    <xf numFmtId="0" fontId="0" fillId="0" borderId="0" xfId="0"/>
    <xf numFmtId="0" fontId="4" fillId="0" borderId="0" xfId="0" applyFont="1" applyAlignment="1">
      <alignment horizontal="justify" vertical="center"/>
    </xf>
    <xf numFmtId="0" fontId="5" fillId="0" borderId="0" xfId="0" applyFont="1"/>
    <xf numFmtId="0" fontId="3" fillId="0" borderId="0" xfId="0" applyFont="1" applyAlignment="1">
      <alignment horizontal="left" vertical="center" wrapText="1"/>
    </xf>
    <xf numFmtId="0" fontId="0" fillId="0" borderId="3" xfId="0" applyBorder="1"/>
    <xf numFmtId="0" fontId="8" fillId="0" borderId="4" xfId="0" applyFont="1" applyBorder="1" applyAlignment="1">
      <alignment horizontal="justify" vertical="center"/>
    </xf>
    <xf numFmtId="0" fontId="0" fillId="0" borderId="5" xfId="0" applyBorder="1"/>
    <xf numFmtId="0" fontId="0" fillId="0" borderId="6" xfId="0" applyBorder="1"/>
    <xf numFmtId="0" fontId="0" fillId="0" borderId="5" xfId="0" applyBorder="1" applyAlignment="1">
      <alignment horizontal="center" vertical="center"/>
    </xf>
    <xf numFmtId="0" fontId="6" fillId="0" borderId="6" xfId="0" applyFont="1" applyBorder="1" applyAlignment="1">
      <alignment horizontal="justify" vertical="center"/>
    </xf>
    <xf numFmtId="0" fontId="0" fillId="0" borderId="7" xfId="0" applyBorder="1"/>
    <xf numFmtId="0" fontId="7" fillId="0" borderId="8" xfId="0" applyFont="1" applyBorder="1"/>
    <xf numFmtId="0" fontId="12" fillId="0" borderId="0" xfId="0" applyFont="1"/>
    <xf numFmtId="0" fontId="12" fillId="0" borderId="0" xfId="0" applyFont="1" applyAlignment="1">
      <alignment horizontal="left" vertical="center" wrapText="1"/>
    </xf>
    <xf numFmtId="0" fontId="13" fillId="0" borderId="0" xfId="0" applyFont="1" applyAlignment="1">
      <alignment vertical="center"/>
    </xf>
    <xf numFmtId="0" fontId="12" fillId="0" borderId="0" xfId="0" applyFont="1" applyAlignment="1">
      <alignment vertical="center" wrapText="1"/>
    </xf>
    <xf numFmtId="0" fontId="12" fillId="0" borderId="0" xfId="0" applyFont="1" applyAlignment="1">
      <alignment vertical="top" wrapText="1"/>
    </xf>
    <xf numFmtId="0" fontId="15" fillId="0" borderId="0" xfId="0" applyFont="1" applyAlignment="1">
      <alignment vertical="center"/>
    </xf>
    <xf numFmtId="0" fontId="15" fillId="0" borderId="0" xfId="0" applyFont="1" applyAlignment="1">
      <alignment vertical="center" wrapText="1"/>
    </xf>
    <xf numFmtId="0" fontId="16" fillId="0" borderId="0" xfId="0" applyFont="1" applyAlignment="1">
      <alignment vertical="center" wrapText="1"/>
    </xf>
    <xf numFmtId="0" fontId="12" fillId="0" borderId="0" xfId="0" applyFont="1" applyAlignment="1">
      <alignment vertical="center"/>
    </xf>
    <xf numFmtId="0" fontId="12" fillId="0" borderId="0" xfId="0" applyFont="1" applyAlignment="1">
      <alignment wrapText="1"/>
    </xf>
    <xf numFmtId="0" fontId="20" fillId="3" borderId="14" xfId="0" applyFont="1" applyFill="1" applyBorder="1" applyAlignment="1">
      <alignment horizontal="center" vertical="center" wrapText="1"/>
    </xf>
    <xf numFmtId="3" fontId="21" fillId="2" borderId="15" xfId="0" applyNumberFormat="1" applyFont="1" applyFill="1" applyBorder="1" applyAlignment="1">
      <alignment horizontal="right" vertical="center" wrapText="1"/>
    </xf>
    <xf numFmtId="0" fontId="11" fillId="3" borderId="13" xfId="0" applyFont="1" applyFill="1" applyBorder="1" applyAlignment="1">
      <alignment horizontal="center" vertical="center" wrapText="1"/>
    </xf>
    <xf numFmtId="0" fontId="2" fillId="3" borderId="15" xfId="0" applyFont="1" applyFill="1" applyBorder="1" applyAlignment="1">
      <alignment vertical="center" wrapText="1"/>
    </xf>
    <xf numFmtId="3" fontId="20" fillId="3" borderId="15" xfId="0" applyNumberFormat="1" applyFont="1" applyFill="1" applyBorder="1" applyAlignment="1">
      <alignment horizontal="right" vertical="center" wrapText="1"/>
    </xf>
    <xf numFmtId="3" fontId="20" fillId="3" borderId="0" xfId="0" applyNumberFormat="1" applyFont="1" applyFill="1" applyAlignment="1">
      <alignment horizontal="right" vertical="center" wrapText="1"/>
    </xf>
    <xf numFmtId="0" fontId="9" fillId="3" borderId="17" xfId="0" applyFont="1" applyFill="1" applyBorder="1" applyAlignment="1">
      <alignment horizontal="right" vertical="center" wrapText="1"/>
    </xf>
    <xf numFmtId="3" fontId="20" fillId="4" borderId="15" xfId="0" applyNumberFormat="1" applyFont="1" applyFill="1" applyBorder="1" applyAlignment="1">
      <alignment horizontal="right" vertical="center" wrapText="1"/>
    </xf>
    <xf numFmtId="0" fontId="0" fillId="0" borderId="25" xfId="0" applyBorder="1"/>
    <xf numFmtId="0" fontId="12" fillId="0" borderId="26" xfId="0" applyFont="1" applyBorder="1" applyAlignment="1">
      <alignment vertical="center" wrapText="1"/>
    </xf>
    <xf numFmtId="0" fontId="15" fillId="0" borderId="25" xfId="0" applyFont="1" applyBorder="1" applyAlignment="1">
      <alignment horizontal="justify" vertical="center"/>
    </xf>
    <xf numFmtId="0" fontId="0" fillId="0" borderId="26" xfId="0" applyBorder="1"/>
    <xf numFmtId="0" fontId="18" fillId="0" borderId="25" xfId="0" applyFont="1" applyBorder="1" applyAlignment="1">
      <alignment horizontal="justify" vertical="center"/>
    </xf>
    <xf numFmtId="0" fontId="18" fillId="0" borderId="0" xfId="0" applyFont="1" applyAlignment="1">
      <alignment vertical="center"/>
    </xf>
    <xf numFmtId="0" fontId="18" fillId="0" borderId="26" xfId="0" applyFont="1" applyBorder="1" applyAlignment="1">
      <alignment vertical="center"/>
    </xf>
    <xf numFmtId="0" fontId="12" fillId="0" borderId="25" xfId="0" applyFont="1" applyBorder="1"/>
    <xf numFmtId="0" fontId="16" fillId="0" borderId="25" xfId="0" applyFont="1" applyBorder="1" applyAlignment="1">
      <alignment horizontal="justify" vertical="center"/>
    </xf>
    <xf numFmtId="0" fontId="12" fillId="0" borderId="25" xfId="0" applyFont="1" applyBorder="1" applyAlignment="1">
      <alignment horizontal="justify" vertical="center"/>
    </xf>
    <xf numFmtId="0" fontId="20" fillId="3" borderId="30" xfId="0" applyFont="1" applyFill="1" applyBorder="1" applyAlignment="1">
      <alignment horizontal="center" vertical="center" wrapText="1"/>
    </xf>
    <xf numFmtId="0" fontId="2" fillId="2" borderId="25" xfId="0" applyFont="1" applyFill="1" applyBorder="1" applyAlignment="1">
      <alignment vertical="center" wrapText="1"/>
    </xf>
    <xf numFmtId="0" fontId="20" fillId="2" borderId="0" xfId="0" applyFont="1" applyFill="1" applyAlignment="1">
      <alignment horizontal="center" vertical="center" wrapText="1"/>
    </xf>
    <xf numFmtId="0" fontId="21" fillId="3" borderId="25" xfId="0" applyFont="1" applyFill="1" applyBorder="1" applyAlignment="1">
      <alignment vertical="center" wrapText="1"/>
    </xf>
    <xf numFmtId="3" fontId="21" fillId="3" borderId="0" xfId="0" applyNumberFormat="1" applyFont="1" applyFill="1" applyAlignment="1">
      <alignment horizontal="right" vertical="center" wrapText="1"/>
    </xf>
    <xf numFmtId="0" fontId="21" fillId="2" borderId="31" xfId="0" applyFont="1" applyFill="1" applyBorder="1" applyAlignment="1">
      <alignment vertical="center" wrapText="1"/>
    </xf>
    <xf numFmtId="0" fontId="19" fillId="3" borderId="25" xfId="0" applyFont="1" applyFill="1" applyBorder="1" applyAlignment="1">
      <alignment vertical="center" wrapText="1"/>
    </xf>
    <xf numFmtId="3" fontId="19" fillId="3" borderId="0" xfId="0" applyNumberFormat="1" applyFont="1" applyFill="1" applyAlignment="1">
      <alignment horizontal="right" vertical="center" wrapText="1"/>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11" fillId="3" borderId="33" xfId="0" applyFont="1" applyFill="1" applyBorder="1" applyAlignment="1">
      <alignment horizontal="center" vertical="center" wrapText="1"/>
    </xf>
    <xf numFmtId="0" fontId="11" fillId="3" borderId="34" xfId="0" applyFont="1" applyFill="1" applyBorder="1" applyAlignment="1">
      <alignment horizontal="center" vertical="center" wrapText="1"/>
    </xf>
    <xf numFmtId="0" fontId="21" fillId="2" borderId="25" xfId="0" applyFont="1" applyFill="1" applyBorder="1" applyAlignment="1">
      <alignment vertical="center" wrapText="1"/>
    </xf>
    <xf numFmtId="3" fontId="21" fillId="2" borderId="0" xfId="0" applyNumberFormat="1" applyFont="1" applyFill="1" applyAlignment="1">
      <alignment horizontal="right" vertical="center" wrapText="1"/>
    </xf>
    <xf numFmtId="0" fontId="12" fillId="0" borderId="25" xfId="0" applyFont="1" applyBorder="1" applyAlignment="1">
      <alignment horizontal="left" vertical="center" wrapText="1"/>
    </xf>
    <xf numFmtId="0" fontId="12" fillId="0" borderId="26" xfId="0" applyFont="1" applyBorder="1" applyAlignment="1">
      <alignment horizontal="left" vertical="center" wrapText="1"/>
    </xf>
    <xf numFmtId="0" fontId="16" fillId="0" borderId="25" xfId="0" applyFont="1" applyBorder="1" applyAlignment="1">
      <alignment horizontal="left" vertical="center" wrapText="1"/>
    </xf>
    <xf numFmtId="0" fontId="16" fillId="0" borderId="0" xfId="0" applyFont="1" applyAlignment="1">
      <alignment horizontal="left" vertical="center" wrapText="1"/>
    </xf>
    <xf numFmtId="0" fontId="16" fillId="0" borderId="25" xfId="0" applyFont="1" applyBorder="1" applyAlignment="1">
      <alignment horizontal="left" vertical="center"/>
    </xf>
    <xf numFmtId="0" fontId="16" fillId="0" borderId="0" xfId="0" applyFont="1" applyAlignment="1">
      <alignment horizontal="left" vertical="center"/>
    </xf>
    <xf numFmtId="0" fontId="16" fillId="0" borderId="26" xfId="0" applyFont="1" applyBorder="1" applyAlignment="1">
      <alignment horizontal="left" vertical="center"/>
    </xf>
    <xf numFmtId="0" fontId="14" fillId="0" borderId="25" xfId="0" applyFont="1" applyBorder="1" applyAlignment="1">
      <alignment horizontal="justify" vertical="center"/>
    </xf>
    <xf numFmtId="0" fontId="20" fillId="3" borderId="23" xfId="0" applyFont="1" applyFill="1" applyBorder="1" applyAlignment="1">
      <alignment vertical="center" wrapText="1"/>
    </xf>
    <xf numFmtId="0" fontId="20" fillId="2" borderId="25" xfId="0" applyFont="1" applyFill="1" applyBorder="1" applyAlignment="1">
      <alignment vertical="center" wrapText="1"/>
    </xf>
    <xf numFmtId="0" fontId="20" fillId="2" borderId="31" xfId="0" applyFont="1" applyFill="1" applyBorder="1" applyAlignment="1">
      <alignment vertical="center" wrapText="1"/>
    </xf>
    <xf numFmtId="0" fontId="10" fillId="0" borderId="25" xfId="0" applyFont="1" applyBorder="1" applyAlignment="1">
      <alignment vertical="center"/>
    </xf>
    <xf numFmtId="41" fontId="21" fillId="2" borderId="0" xfId="1" applyFont="1" applyFill="1" applyBorder="1" applyAlignment="1">
      <alignment horizontal="right" vertical="center" wrapText="1"/>
    </xf>
    <xf numFmtId="0" fontId="20" fillId="4" borderId="31" xfId="0" applyFont="1" applyFill="1" applyBorder="1" applyAlignment="1">
      <alignment vertical="center" wrapText="1"/>
    </xf>
    <xf numFmtId="0" fontId="20" fillId="4" borderId="25" xfId="0" applyFont="1" applyFill="1" applyBorder="1" applyAlignment="1">
      <alignment vertical="center" wrapText="1"/>
    </xf>
    <xf numFmtId="41" fontId="21" fillId="3" borderId="0" xfId="1" applyFont="1" applyFill="1" applyBorder="1" applyAlignment="1">
      <alignment horizontal="right" vertical="center" wrapText="1"/>
    </xf>
    <xf numFmtId="0" fontId="20" fillId="3" borderId="25" xfId="0" applyFont="1" applyFill="1" applyBorder="1" applyAlignment="1">
      <alignment vertical="center" wrapText="1"/>
    </xf>
    <xf numFmtId="41" fontId="20" fillId="3" borderId="0" xfId="1" applyFont="1" applyFill="1" applyBorder="1" applyAlignment="1">
      <alignment horizontal="right" vertical="center" wrapText="1"/>
    </xf>
    <xf numFmtId="0" fontId="18" fillId="0" borderId="25" xfId="0" applyFont="1" applyBorder="1" applyAlignment="1">
      <alignment horizontal="left" vertical="center"/>
    </xf>
    <xf numFmtId="0" fontId="18" fillId="0" borderId="0" xfId="0" applyFont="1" applyAlignment="1">
      <alignment horizontal="left" vertical="center"/>
    </xf>
    <xf numFmtId="0" fontId="18" fillId="0" borderId="26" xfId="0" applyFont="1" applyBorder="1" applyAlignment="1">
      <alignment horizontal="left" vertical="center"/>
    </xf>
    <xf numFmtId="0" fontId="6" fillId="0" borderId="6" xfId="0" applyFont="1" applyBorder="1" applyAlignment="1">
      <alignment wrapText="1"/>
    </xf>
    <xf numFmtId="0" fontId="26" fillId="3" borderId="2" xfId="0" applyFont="1" applyFill="1" applyBorder="1" applyAlignment="1">
      <alignment horizontal="center" vertical="center" wrapText="1"/>
    </xf>
    <xf numFmtId="0" fontId="28" fillId="2" borderId="2" xfId="0" applyFont="1" applyFill="1" applyBorder="1" applyAlignment="1">
      <alignment vertical="center" wrapText="1"/>
    </xf>
    <xf numFmtId="0" fontId="27" fillId="2" borderId="2" xfId="0" applyFont="1" applyFill="1" applyBorder="1" applyAlignment="1">
      <alignment horizontal="center" vertical="center" wrapText="1"/>
    </xf>
    <xf numFmtId="0" fontId="28" fillId="3" borderId="2" xfId="0" applyFont="1" applyFill="1" applyBorder="1" applyAlignment="1">
      <alignment vertical="center" wrapText="1"/>
    </xf>
    <xf numFmtId="0" fontId="27" fillId="3" borderId="2" xfId="0" applyFont="1" applyFill="1" applyBorder="1" applyAlignment="1">
      <alignment horizontal="center" vertical="center" wrapText="1"/>
    </xf>
    <xf numFmtId="0" fontId="26" fillId="2" borderId="2" xfId="0" applyFont="1" applyFill="1" applyBorder="1" applyAlignment="1">
      <alignment vertical="center" wrapText="1"/>
    </xf>
    <xf numFmtId="0" fontId="26" fillId="3" borderId="2" xfId="0" applyFont="1" applyFill="1" applyBorder="1" applyAlignment="1">
      <alignment vertical="center" wrapText="1"/>
    </xf>
    <xf numFmtId="0" fontId="28" fillId="2" borderId="0" xfId="0" applyFont="1" applyFill="1" applyAlignment="1">
      <alignment vertical="center" wrapText="1"/>
    </xf>
    <xf numFmtId="0" fontId="27" fillId="2" borderId="0" xfId="0" applyFont="1" applyFill="1" applyAlignment="1">
      <alignment horizontal="center" vertical="center" wrapText="1"/>
    </xf>
    <xf numFmtId="0" fontId="26" fillId="3" borderId="1" xfId="0" applyFont="1" applyFill="1" applyBorder="1" applyAlignment="1">
      <alignment vertical="center" wrapText="1"/>
    </xf>
    <xf numFmtId="0" fontId="27" fillId="3" borderId="1" xfId="0" applyFont="1" applyFill="1" applyBorder="1" applyAlignment="1">
      <alignment horizontal="center" vertical="center" wrapText="1"/>
    </xf>
    <xf numFmtId="0" fontId="26" fillId="2" borderId="0" xfId="0" applyFont="1" applyFill="1" applyAlignment="1">
      <alignment vertical="center" wrapText="1"/>
    </xf>
    <xf numFmtId="0" fontId="27" fillId="2" borderId="0" xfId="0" applyFont="1" applyFill="1" applyAlignment="1">
      <alignment vertical="center" wrapText="1"/>
    </xf>
    <xf numFmtId="0" fontId="28" fillId="3" borderId="0" xfId="0" applyFont="1" applyFill="1" applyAlignment="1">
      <alignment vertical="center" wrapText="1"/>
    </xf>
    <xf numFmtId="0" fontId="27" fillId="3" borderId="0" xfId="0" applyFont="1" applyFill="1" applyAlignment="1">
      <alignment horizontal="center" vertical="center" wrapText="1"/>
    </xf>
    <xf numFmtId="0" fontId="28" fillId="2" borderId="9" xfId="0" applyFont="1" applyFill="1" applyBorder="1" applyAlignment="1">
      <alignment vertical="center" wrapText="1"/>
    </xf>
    <xf numFmtId="0" fontId="27" fillId="2" borderId="9" xfId="0" applyFont="1" applyFill="1" applyBorder="1" applyAlignment="1">
      <alignment horizontal="center" vertical="center" wrapText="1"/>
    </xf>
    <xf numFmtId="0" fontId="28" fillId="2" borderId="9" xfId="0" applyFont="1" applyFill="1" applyBorder="1" applyAlignment="1">
      <alignment horizontal="right" vertical="center" wrapText="1"/>
    </xf>
    <xf numFmtId="0" fontId="28" fillId="7" borderId="2" xfId="0" applyFont="1" applyFill="1" applyBorder="1" applyAlignment="1">
      <alignment vertical="center" wrapText="1"/>
    </xf>
    <xf numFmtId="0" fontId="27" fillId="7" borderId="2" xfId="0" applyFont="1" applyFill="1" applyBorder="1" applyAlignment="1">
      <alignment horizontal="center" vertical="center" wrapText="1"/>
    </xf>
    <xf numFmtId="0" fontId="27" fillId="3" borderId="2" xfId="0" applyFont="1" applyFill="1" applyBorder="1" applyAlignment="1">
      <alignment horizontal="right" vertical="center" wrapText="1"/>
    </xf>
    <xf numFmtId="0" fontId="27" fillId="3" borderId="2" xfId="0" applyFont="1" applyFill="1" applyBorder="1" applyAlignment="1">
      <alignment vertical="center" wrapText="1"/>
    </xf>
    <xf numFmtId="3" fontId="28" fillId="2" borderId="2" xfId="0" applyNumberFormat="1" applyFont="1" applyFill="1" applyBorder="1" applyAlignment="1">
      <alignment horizontal="right" vertical="center" wrapText="1"/>
    </xf>
    <xf numFmtId="3" fontId="28" fillId="3" borderId="2" xfId="0" applyNumberFormat="1" applyFont="1" applyFill="1" applyBorder="1" applyAlignment="1">
      <alignment horizontal="right" vertical="center" wrapText="1"/>
    </xf>
    <xf numFmtId="3" fontId="26" fillId="2" borderId="2" xfId="0" applyNumberFormat="1" applyFont="1" applyFill="1" applyBorder="1" applyAlignment="1">
      <alignment horizontal="right" vertical="center" wrapText="1"/>
    </xf>
    <xf numFmtId="3" fontId="26" fillId="3" borderId="2" xfId="0" applyNumberFormat="1" applyFont="1" applyFill="1" applyBorder="1" applyAlignment="1">
      <alignment horizontal="right" vertical="center" wrapText="1"/>
    </xf>
    <xf numFmtId="3" fontId="28" fillId="2" borderId="0" xfId="0" applyNumberFormat="1" applyFont="1" applyFill="1" applyAlignment="1">
      <alignment horizontal="right" vertical="center" wrapText="1"/>
    </xf>
    <xf numFmtId="3" fontId="26" fillId="3" borderId="1" xfId="0" applyNumberFormat="1" applyFont="1" applyFill="1" applyBorder="1" applyAlignment="1">
      <alignment horizontal="right" vertical="center" wrapText="1"/>
    </xf>
    <xf numFmtId="3" fontId="28" fillId="3" borderId="0" xfId="0" applyNumberFormat="1" applyFont="1" applyFill="1" applyAlignment="1">
      <alignment horizontal="right" vertical="center" wrapText="1"/>
    </xf>
    <xf numFmtId="3" fontId="28" fillId="7" borderId="2" xfId="0" applyNumberFormat="1" applyFont="1" applyFill="1" applyBorder="1" applyAlignment="1">
      <alignment horizontal="right" vertical="center" wrapText="1"/>
    </xf>
    <xf numFmtId="0" fontId="30" fillId="3" borderId="10" xfId="0" applyFont="1" applyFill="1" applyBorder="1" applyAlignment="1">
      <alignment horizontal="center" vertical="center" wrapText="1"/>
    </xf>
    <xf numFmtId="0" fontId="30" fillId="2" borderId="0" xfId="0" applyFont="1" applyFill="1" applyAlignment="1">
      <alignment vertical="center" wrapText="1"/>
    </xf>
    <xf numFmtId="0" fontId="30" fillId="3" borderId="2" xfId="0" applyFont="1" applyFill="1" applyBorder="1" applyAlignment="1">
      <alignment vertical="center" wrapText="1"/>
    </xf>
    <xf numFmtId="0" fontId="31" fillId="2" borderId="2" xfId="0" applyFont="1" applyFill="1" applyBorder="1" applyAlignment="1">
      <alignment vertical="center" wrapText="1"/>
    </xf>
    <xf numFmtId="0" fontId="30" fillId="2" borderId="2" xfId="0" applyFont="1" applyFill="1" applyBorder="1" applyAlignment="1">
      <alignment horizontal="center" vertical="center" wrapText="1"/>
    </xf>
    <xf numFmtId="0" fontId="31" fillId="3" borderId="2" xfId="0" applyFont="1" applyFill="1" applyBorder="1" applyAlignment="1">
      <alignment vertical="center" wrapText="1"/>
    </xf>
    <xf numFmtId="0" fontId="30" fillId="3" borderId="2" xfId="0" applyFont="1" applyFill="1" applyBorder="1" applyAlignment="1">
      <alignment horizontal="center" vertical="center" wrapText="1"/>
    </xf>
    <xf numFmtId="0" fontId="31" fillId="2" borderId="0" xfId="0" applyFont="1" applyFill="1" applyAlignment="1">
      <alignment vertical="center" wrapText="1"/>
    </xf>
    <xf numFmtId="0" fontId="31" fillId="3" borderId="12" xfId="0" applyFont="1" applyFill="1" applyBorder="1" applyAlignment="1">
      <alignment vertical="center" wrapText="1"/>
    </xf>
    <xf numFmtId="0" fontId="27" fillId="3" borderId="12" xfId="0" applyFont="1" applyFill="1" applyBorder="1" applyAlignment="1">
      <alignment horizontal="center" vertical="center" wrapText="1"/>
    </xf>
    <xf numFmtId="0" fontId="31" fillId="2" borderId="1" xfId="0" applyFont="1" applyFill="1" applyBorder="1" applyAlignment="1">
      <alignment vertical="center" wrapText="1"/>
    </xf>
    <xf numFmtId="0" fontId="27" fillId="2" borderId="1" xfId="0" applyFont="1" applyFill="1" applyBorder="1" applyAlignment="1">
      <alignment horizontal="center" vertical="center" wrapText="1"/>
    </xf>
    <xf numFmtId="0" fontId="30" fillId="2" borderId="11" xfId="0" applyFont="1" applyFill="1" applyBorder="1" applyAlignment="1">
      <alignment vertical="center" wrapText="1"/>
    </xf>
    <xf numFmtId="0" fontId="27" fillId="2" borderId="11" xfId="0" applyFont="1" applyFill="1" applyBorder="1" applyAlignment="1">
      <alignment horizontal="center" vertical="center" wrapText="1"/>
    </xf>
    <xf numFmtId="0" fontId="26" fillId="7" borderId="2" xfId="0" applyFont="1" applyFill="1" applyBorder="1" applyAlignment="1">
      <alignment vertical="center" wrapText="1"/>
    </xf>
    <xf numFmtId="0" fontId="27" fillId="7" borderId="2" xfId="0" applyFont="1" applyFill="1" applyBorder="1" applyAlignment="1">
      <alignment vertical="center" wrapText="1"/>
    </xf>
    <xf numFmtId="0" fontId="28" fillId="0" borderId="2" xfId="0" applyFont="1" applyBorder="1" applyAlignment="1">
      <alignment vertical="center" wrapText="1"/>
    </xf>
    <xf numFmtId="0" fontId="27" fillId="0" borderId="2" xfId="0" applyFont="1" applyBorder="1" applyAlignment="1">
      <alignment horizontal="center" vertical="center" wrapText="1"/>
    </xf>
    <xf numFmtId="0" fontId="27" fillId="2" borderId="2" xfId="0" applyFont="1" applyFill="1" applyBorder="1" applyAlignment="1">
      <alignment horizontal="right" vertical="center" wrapText="1"/>
    </xf>
    <xf numFmtId="0" fontId="27" fillId="2" borderId="2" xfId="0" applyFont="1" applyFill="1" applyBorder="1" applyAlignment="1">
      <alignment vertical="center" wrapText="1"/>
    </xf>
    <xf numFmtId="0" fontId="28" fillId="3" borderId="1" xfId="0" applyFont="1" applyFill="1" applyBorder="1" applyAlignment="1">
      <alignment vertical="center" wrapText="1"/>
    </xf>
    <xf numFmtId="0" fontId="26" fillId="2" borderId="11" xfId="0" applyFont="1" applyFill="1" applyBorder="1" applyAlignment="1">
      <alignment vertical="center" wrapText="1"/>
    </xf>
    <xf numFmtId="0" fontId="27" fillId="2" borderId="11" xfId="0" applyFont="1" applyFill="1" applyBorder="1" applyAlignment="1">
      <alignment horizontal="right" vertical="center" wrapText="1"/>
    </xf>
    <xf numFmtId="3" fontId="31" fillId="2" borderId="2" xfId="0" applyNumberFormat="1" applyFont="1" applyFill="1" applyBorder="1" applyAlignment="1">
      <alignment horizontal="right" vertical="center" wrapText="1"/>
    </xf>
    <xf numFmtId="3" fontId="31" fillId="3" borderId="2" xfId="0" applyNumberFormat="1" applyFont="1" applyFill="1" applyBorder="1" applyAlignment="1">
      <alignment horizontal="right" vertical="center" wrapText="1"/>
    </xf>
    <xf numFmtId="3" fontId="31" fillId="2" borderId="0" xfId="0" applyNumberFormat="1" applyFont="1" applyFill="1" applyAlignment="1">
      <alignment horizontal="right" vertical="center" wrapText="1"/>
    </xf>
    <xf numFmtId="3" fontId="28" fillId="2" borderId="1" xfId="0" applyNumberFormat="1" applyFont="1" applyFill="1" applyBorder="1" applyAlignment="1">
      <alignment horizontal="right" vertical="center" wrapText="1"/>
    </xf>
    <xf numFmtId="3" fontId="31" fillId="2" borderId="1" xfId="0" applyNumberFormat="1" applyFont="1" applyFill="1" applyBorder="1" applyAlignment="1">
      <alignment horizontal="right" vertical="center" wrapText="1"/>
    </xf>
    <xf numFmtId="3" fontId="30" fillId="3" borderId="2" xfId="0" applyNumberFormat="1" applyFont="1" applyFill="1" applyBorder="1" applyAlignment="1">
      <alignment horizontal="right" vertical="center" wrapText="1"/>
    </xf>
    <xf numFmtId="3" fontId="30" fillId="2" borderId="11" xfId="0" applyNumberFormat="1" applyFont="1" applyFill="1" applyBorder="1" applyAlignment="1">
      <alignment horizontal="right" vertical="center" wrapText="1"/>
    </xf>
    <xf numFmtId="3" fontId="31" fillId="0" borderId="2" xfId="0" applyNumberFormat="1" applyFont="1" applyBorder="1" applyAlignment="1">
      <alignment horizontal="right" vertical="center" wrapText="1"/>
    </xf>
    <xf numFmtId="3" fontId="28" fillId="0" borderId="2" xfId="0" applyNumberFormat="1" applyFont="1" applyBorder="1" applyAlignment="1">
      <alignment horizontal="right" vertical="center" wrapText="1"/>
    </xf>
    <xf numFmtId="3" fontId="26" fillId="7" borderId="2" xfId="0" applyNumberFormat="1" applyFont="1" applyFill="1" applyBorder="1" applyAlignment="1">
      <alignment horizontal="right" vertical="center" wrapText="1"/>
    </xf>
    <xf numFmtId="3" fontId="28" fillId="3" borderId="1" xfId="0" applyNumberFormat="1" applyFont="1" applyFill="1" applyBorder="1" applyAlignment="1">
      <alignment horizontal="right" vertical="center" wrapText="1"/>
    </xf>
    <xf numFmtId="3" fontId="26" fillId="2" borderId="11" xfId="0" applyNumberFormat="1" applyFont="1" applyFill="1" applyBorder="1" applyAlignment="1">
      <alignment horizontal="right" vertical="center" wrapText="1"/>
    </xf>
    <xf numFmtId="0" fontId="26" fillId="2" borderId="12" xfId="0" applyFont="1" applyFill="1" applyBorder="1" applyAlignment="1">
      <alignment vertical="center" wrapText="1"/>
    </xf>
    <xf numFmtId="0" fontId="26" fillId="2" borderId="1" xfId="0" applyFont="1" applyFill="1" applyBorder="1" applyAlignment="1">
      <alignment vertical="center" wrapText="1"/>
    </xf>
    <xf numFmtId="0" fontId="26" fillId="2" borderId="1" xfId="0" applyFont="1" applyFill="1" applyBorder="1" applyAlignment="1">
      <alignment horizontal="right" vertical="center" wrapText="1"/>
    </xf>
    <xf numFmtId="0" fontId="28" fillId="2" borderId="1" xfId="0" applyFont="1" applyFill="1" applyBorder="1" applyAlignment="1">
      <alignment vertical="center" wrapText="1"/>
    </xf>
    <xf numFmtId="0" fontId="27" fillId="2" borderId="1" xfId="0" applyFont="1" applyFill="1" applyBorder="1" applyAlignment="1">
      <alignment vertical="center" wrapText="1"/>
    </xf>
    <xf numFmtId="0" fontId="27" fillId="3" borderId="1" xfId="0" applyFont="1" applyFill="1" applyBorder="1" applyAlignment="1">
      <alignment vertical="center" wrapText="1"/>
    </xf>
    <xf numFmtId="0" fontId="30" fillId="3" borderId="1" xfId="0" applyFont="1" applyFill="1" applyBorder="1" applyAlignment="1">
      <alignment vertical="center" wrapText="1"/>
    </xf>
    <xf numFmtId="0" fontId="27" fillId="2" borderId="12" xfId="0" applyFont="1" applyFill="1" applyBorder="1" applyAlignment="1">
      <alignment vertical="center" wrapText="1"/>
    </xf>
    <xf numFmtId="3" fontId="26" fillId="3" borderId="2" xfId="0" applyNumberFormat="1" applyFont="1" applyFill="1" applyBorder="1" applyAlignment="1">
      <alignment vertical="center" wrapText="1"/>
    </xf>
    <xf numFmtId="3" fontId="28" fillId="3" borderId="2" xfId="0" applyNumberFormat="1" applyFont="1" applyFill="1" applyBorder="1" applyAlignment="1">
      <alignment vertical="center" wrapText="1"/>
    </xf>
    <xf numFmtId="3" fontId="28" fillId="2" borderId="1" xfId="0" applyNumberFormat="1" applyFont="1" applyFill="1" applyBorder="1" applyAlignment="1">
      <alignment vertical="center" wrapText="1"/>
    </xf>
    <xf numFmtId="3" fontId="28" fillId="3" borderId="1" xfId="0" applyNumberFormat="1" applyFont="1" applyFill="1" applyBorder="1" applyAlignment="1">
      <alignment vertical="center" wrapText="1"/>
    </xf>
    <xf numFmtId="3" fontId="26" fillId="3" borderId="1" xfId="0" applyNumberFormat="1" applyFont="1" applyFill="1" applyBorder="1" applyAlignment="1">
      <alignment vertical="center" wrapText="1"/>
    </xf>
    <xf numFmtId="3" fontId="26" fillId="2" borderId="1" xfId="0" applyNumberFormat="1" applyFont="1" applyFill="1" applyBorder="1" applyAlignment="1">
      <alignment vertical="center" wrapText="1"/>
    </xf>
    <xf numFmtId="0" fontId="26" fillId="2" borderId="36" xfId="0" applyFont="1" applyFill="1" applyBorder="1" applyAlignment="1">
      <alignment vertical="center" wrapText="1"/>
    </xf>
    <xf numFmtId="0" fontId="27" fillId="2" borderId="36" xfId="0" applyFont="1" applyFill="1" applyBorder="1" applyAlignment="1">
      <alignment horizontal="center" vertical="center" wrapText="1"/>
    </xf>
    <xf numFmtId="0" fontId="26" fillId="3" borderId="37" xfId="0" applyFont="1" applyFill="1" applyBorder="1" applyAlignment="1">
      <alignment horizontal="center" vertical="center" wrapText="1"/>
    </xf>
    <xf numFmtId="0" fontId="21" fillId="0" borderId="25" xfId="0" applyFont="1" applyBorder="1" applyAlignment="1">
      <alignment vertical="center" wrapText="1"/>
    </xf>
    <xf numFmtId="17" fontId="21" fillId="0" borderId="0" xfId="0" applyNumberFormat="1" applyFont="1" applyAlignment="1">
      <alignment horizontal="center" vertical="center" wrapText="1"/>
    </xf>
    <xf numFmtId="3" fontId="21" fillId="0" borderId="0" xfId="0" applyNumberFormat="1" applyFont="1" applyAlignment="1">
      <alignment horizontal="center" vertical="center" wrapText="1"/>
    </xf>
    <xf numFmtId="0" fontId="21" fillId="0" borderId="31" xfId="0" applyFont="1" applyBorder="1" applyAlignment="1">
      <alignment vertical="center" wrapText="1"/>
    </xf>
    <xf numFmtId="17" fontId="21" fillId="0" borderId="15" xfId="0" applyNumberFormat="1" applyFont="1" applyBorder="1" applyAlignment="1">
      <alignment horizontal="center" vertical="center" wrapText="1"/>
    </xf>
    <xf numFmtId="3" fontId="21" fillId="0" borderId="15" xfId="0" applyNumberFormat="1" applyFont="1" applyBorder="1" applyAlignment="1">
      <alignment horizontal="center" vertical="center" wrapText="1"/>
    </xf>
    <xf numFmtId="41" fontId="20" fillId="2" borderId="15" xfId="1" applyFont="1" applyFill="1" applyBorder="1" applyAlignment="1">
      <alignment horizontal="right" vertical="center" wrapText="1"/>
    </xf>
    <xf numFmtId="0" fontId="9" fillId="3" borderId="24" xfId="0" applyFont="1" applyFill="1" applyBorder="1" applyAlignment="1">
      <alignment horizontal="right" vertical="center" wrapText="1"/>
    </xf>
    <xf numFmtId="0" fontId="2" fillId="2" borderId="0" xfId="0" applyFont="1" applyFill="1" applyAlignment="1">
      <alignment horizontal="right" vertical="center" wrapText="1"/>
    </xf>
    <xf numFmtId="0" fontId="2" fillId="2" borderId="26" xfId="0" applyFont="1" applyFill="1" applyBorder="1" applyAlignment="1">
      <alignment horizontal="right" vertical="center" wrapText="1"/>
    </xf>
    <xf numFmtId="41" fontId="21" fillId="3" borderId="26" xfId="1" applyFont="1" applyFill="1" applyBorder="1" applyAlignment="1">
      <alignment horizontal="right" vertical="center" wrapText="1"/>
    </xf>
    <xf numFmtId="41" fontId="20" fillId="2" borderId="32" xfId="1" applyFont="1" applyFill="1" applyBorder="1" applyAlignment="1">
      <alignment horizontal="right" vertical="center" wrapText="1"/>
    </xf>
    <xf numFmtId="41" fontId="21" fillId="2" borderId="26" xfId="1" applyFont="1" applyFill="1" applyBorder="1" applyAlignment="1">
      <alignment horizontal="right" vertical="center" wrapText="1"/>
    </xf>
    <xf numFmtId="41" fontId="20" fillId="4" borderId="32" xfId="1" applyFont="1" applyFill="1" applyBorder="1" applyAlignment="1">
      <alignment horizontal="right" vertical="center" wrapText="1"/>
    </xf>
    <xf numFmtId="3" fontId="20" fillId="4" borderId="0" xfId="0" applyNumberFormat="1" applyFont="1" applyFill="1" applyAlignment="1">
      <alignment horizontal="right" vertical="center" wrapText="1"/>
    </xf>
    <xf numFmtId="41" fontId="20" fillId="4" borderId="26" xfId="1" applyFont="1" applyFill="1" applyBorder="1" applyAlignment="1">
      <alignment horizontal="right" vertical="center" wrapText="1"/>
    </xf>
    <xf numFmtId="0" fontId="20" fillId="3" borderId="34" xfId="0" applyFont="1" applyFill="1" applyBorder="1" applyAlignment="1">
      <alignment horizontal="right" vertical="center" wrapText="1"/>
    </xf>
    <xf numFmtId="0" fontId="20" fillId="3" borderId="26" xfId="0" applyFont="1" applyFill="1" applyBorder="1" applyAlignment="1">
      <alignment horizontal="right" vertical="center" wrapText="1"/>
    </xf>
    <xf numFmtId="41" fontId="20" fillId="3" borderId="26" xfId="1" applyFont="1" applyFill="1" applyBorder="1" applyAlignment="1">
      <alignment horizontal="right" vertical="center" wrapText="1"/>
    </xf>
    <xf numFmtId="0" fontId="20" fillId="3" borderId="33" xfId="0" applyFont="1" applyFill="1" applyBorder="1" applyAlignment="1">
      <alignment horizontal="center" vertical="center" wrapText="1"/>
    </xf>
    <xf numFmtId="0" fontId="20" fillId="3" borderId="13" xfId="0" applyFont="1" applyFill="1" applyBorder="1" applyAlignment="1">
      <alignment horizontal="center" vertical="center" wrapText="1"/>
    </xf>
    <xf numFmtId="0" fontId="32" fillId="0" borderId="0" xfId="0" applyFont="1"/>
    <xf numFmtId="0" fontId="32" fillId="0" borderId="26" xfId="0" applyFont="1" applyBorder="1"/>
    <xf numFmtId="0" fontId="33" fillId="2" borderId="0" xfId="0" applyFont="1" applyFill="1" applyAlignment="1">
      <alignment vertical="center" wrapText="1"/>
    </xf>
    <xf numFmtId="0" fontId="21" fillId="3" borderId="25" xfId="0" applyFont="1" applyFill="1" applyBorder="1" applyAlignment="1">
      <alignment horizontal="left" vertical="center" wrapText="1" indent="1"/>
    </xf>
    <xf numFmtId="0" fontId="21" fillId="2" borderId="25" xfId="0" applyFont="1" applyFill="1" applyBorder="1" applyAlignment="1">
      <alignment horizontal="left" vertical="center" wrapText="1" indent="1"/>
    </xf>
    <xf numFmtId="0" fontId="20" fillId="3" borderId="31" xfId="0" applyFont="1" applyFill="1" applyBorder="1" applyAlignment="1">
      <alignment vertical="center" wrapText="1"/>
    </xf>
    <xf numFmtId="0" fontId="12" fillId="0" borderId="0" xfId="0" applyFont="1" applyAlignment="1">
      <alignment horizontal="left" vertical="top" wrapText="1"/>
    </xf>
    <xf numFmtId="3" fontId="26" fillId="2" borderId="36" xfId="0" applyNumberFormat="1" applyFont="1" applyFill="1" applyBorder="1" applyAlignment="1">
      <alignment horizontal="right" vertical="center" wrapText="1"/>
    </xf>
    <xf numFmtId="41" fontId="28" fillId="7" borderId="1" xfId="1" applyFont="1" applyFill="1" applyBorder="1" applyAlignment="1">
      <alignment horizontal="right" vertical="center" wrapText="1"/>
    </xf>
    <xf numFmtId="41" fontId="27" fillId="3" borderId="2" xfId="1" applyFont="1" applyFill="1" applyBorder="1" applyAlignment="1">
      <alignment horizontal="right" vertical="center" wrapText="1"/>
    </xf>
    <xf numFmtId="41" fontId="26" fillId="3" borderId="2" xfId="1" applyFont="1" applyFill="1" applyBorder="1" applyAlignment="1">
      <alignment horizontal="right" vertical="center" wrapText="1"/>
    </xf>
    <xf numFmtId="41" fontId="27" fillId="2" borderId="0" xfId="1" applyFont="1" applyFill="1" applyAlignment="1">
      <alignment horizontal="right" vertical="center" wrapText="1"/>
    </xf>
    <xf numFmtId="41" fontId="28" fillId="3" borderId="0" xfId="1" applyFont="1" applyFill="1" applyAlignment="1">
      <alignment horizontal="right" vertical="center" wrapText="1"/>
    </xf>
    <xf numFmtId="41" fontId="28" fillId="2" borderId="2" xfId="1" applyFont="1" applyFill="1" applyBorder="1" applyAlignment="1">
      <alignment horizontal="right" vertical="center" wrapText="1"/>
    </xf>
    <xf numFmtId="41" fontId="28" fillId="2" borderId="1" xfId="1" applyFont="1" applyFill="1" applyBorder="1" applyAlignment="1">
      <alignment horizontal="right" vertical="center" wrapText="1"/>
    </xf>
    <xf numFmtId="41" fontId="31" fillId="3" borderId="2" xfId="1" applyFont="1" applyFill="1" applyBorder="1" applyAlignment="1">
      <alignment horizontal="right" vertical="center" wrapText="1"/>
    </xf>
    <xf numFmtId="41" fontId="28" fillId="2" borderId="0" xfId="1" applyFont="1" applyFill="1" applyAlignment="1">
      <alignment horizontal="right" vertical="center" wrapText="1"/>
    </xf>
    <xf numFmtId="41" fontId="28" fillId="3" borderId="12" xfId="1" applyFont="1" applyFill="1" applyBorder="1" applyAlignment="1">
      <alignment horizontal="right" vertical="center" wrapText="1"/>
    </xf>
    <xf numFmtId="41" fontId="27" fillId="2" borderId="0" xfId="1" applyFont="1" applyFill="1" applyAlignment="1">
      <alignment vertical="center" wrapText="1"/>
    </xf>
    <xf numFmtId="41" fontId="27" fillId="3" borderId="2" xfId="1" applyFont="1" applyFill="1" applyBorder="1" applyAlignment="1">
      <alignment vertical="center" wrapText="1"/>
    </xf>
    <xf numFmtId="41" fontId="30" fillId="3" borderId="2" xfId="1" applyFont="1" applyFill="1" applyBorder="1" applyAlignment="1">
      <alignment horizontal="right" vertical="center" wrapText="1"/>
    </xf>
    <xf numFmtId="41" fontId="30" fillId="2" borderId="11" xfId="1" applyFont="1" applyFill="1" applyBorder="1" applyAlignment="1">
      <alignment horizontal="right" vertical="center" wrapText="1"/>
    </xf>
    <xf numFmtId="41" fontId="30" fillId="3" borderId="10" xfId="1" applyFont="1" applyFill="1" applyBorder="1" applyAlignment="1">
      <alignment horizontal="center" vertical="center" wrapText="1"/>
    </xf>
    <xf numFmtId="41" fontId="27" fillId="7" borderId="2" xfId="1" applyFont="1" applyFill="1" applyBorder="1" applyAlignment="1">
      <alignment vertical="center" wrapText="1"/>
    </xf>
    <xf numFmtId="41" fontId="31" fillId="0" borderId="1" xfId="1" applyFont="1" applyBorder="1" applyAlignment="1">
      <alignment horizontal="right" vertical="center" wrapText="1"/>
    </xf>
    <xf numFmtId="41" fontId="28" fillId="7" borderId="2" xfId="1" applyFont="1" applyFill="1" applyBorder="1" applyAlignment="1">
      <alignment horizontal="right" vertical="center" wrapText="1"/>
    </xf>
    <xf numFmtId="41" fontId="31" fillId="0" borderId="2" xfId="1" applyFont="1" applyBorder="1" applyAlignment="1">
      <alignment horizontal="right" vertical="center" wrapText="1"/>
    </xf>
    <xf numFmtId="41" fontId="26" fillId="7" borderId="2" xfId="1" applyFont="1" applyFill="1" applyBorder="1" applyAlignment="1">
      <alignment horizontal="right" vertical="center" wrapText="1"/>
    </xf>
    <xf numFmtId="41" fontId="27" fillId="2" borderId="2" xfId="1" applyFont="1" applyFill="1" applyBorder="1" applyAlignment="1">
      <alignment horizontal="right" vertical="center" wrapText="1"/>
    </xf>
    <xf numFmtId="41" fontId="28" fillId="3" borderId="1" xfId="1" applyFont="1" applyFill="1" applyBorder="1" applyAlignment="1">
      <alignment horizontal="right" vertical="center" wrapText="1"/>
    </xf>
    <xf numFmtId="41" fontId="28" fillId="3" borderId="2" xfId="1" applyFont="1" applyFill="1" applyBorder="1" applyAlignment="1">
      <alignment horizontal="right" vertical="center" wrapText="1"/>
    </xf>
    <xf numFmtId="41" fontId="27" fillId="2" borderId="2" xfId="1" applyFont="1" applyFill="1" applyBorder="1" applyAlignment="1">
      <alignment vertical="center" wrapText="1"/>
    </xf>
    <xf numFmtId="41" fontId="26" fillId="2" borderId="2" xfId="1" applyFont="1" applyFill="1" applyBorder="1" applyAlignment="1">
      <alignment horizontal="right" vertical="center" wrapText="1"/>
    </xf>
    <xf numFmtId="41" fontId="26" fillId="2" borderId="11" xfId="1" applyFont="1" applyFill="1" applyBorder="1" applyAlignment="1">
      <alignment horizontal="right" vertical="center" wrapText="1"/>
    </xf>
    <xf numFmtId="41" fontId="27" fillId="2" borderId="12" xfId="1" applyFont="1" applyFill="1" applyBorder="1" applyAlignment="1">
      <alignment horizontal="right" vertical="center" wrapText="1"/>
    </xf>
    <xf numFmtId="41" fontId="26" fillId="2" borderId="1" xfId="1" applyFont="1" applyFill="1" applyBorder="1" applyAlignment="1">
      <alignment horizontal="right" vertical="center" wrapText="1"/>
    </xf>
    <xf numFmtId="41" fontId="26" fillId="2" borderId="38" xfId="1" applyFont="1" applyFill="1" applyBorder="1" applyAlignment="1">
      <alignment horizontal="right" vertical="center" wrapText="1"/>
    </xf>
    <xf numFmtId="41" fontId="26" fillId="3" borderId="1" xfId="1" applyFont="1" applyFill="1" applyBorder="1" applyAlignment="1">
      <alignment horizontal="right" vertical="center" wrapText="1"/>
    </xf>
    <xf numFmtId="41" fontId="21" fillId="0" borderId="0" xfId="1" applyFont="1" applyBorder="1" applyAlignment="1">
      <alignment horizontal="right" vertical="center" wrapText="1"/>
    </xf>
    <xf numFmtId="41" fontId="21" fillId="0" borderId="15" xfId="1" applyFont="1" applyBorder="1" applyAlignment="1">
      <alignment horizontal="right" vertical="center" wrapText="1"/>
    </xf>
    <xf numFmtId="41" fontId="11" fillId="3" borderId="15" xfId="1" applyFont="1" applyFill="1" applyBorder="1" applyAlignment="1">
      <alignment horizontal="right" vertical="center" wrapText="1"/>
    </xf>
    <xf numFmtId="41" fontId="21" fillId="0" borderId="26" xfId="1" applyFont="1" applyBorder="1" applyAlignment="1">
      <alignment horizontal="right" vertical="center" wrapText="1"/>
    </xf>
    <xf numFmtId="41" fontId="21" fillId="0" borderId="32" xfId="1" applyFont="1" applyBorder="1" applyAlignment="1">
      <alignment horizontal="right" vertical="center" wrapText="1"/>
    </xf>
    <xf numFmtId="41" fontId="20" fillId="3" borderId="32" xfId="1" applyFont="1" applyFill="1" applyBorder="1" applyAlignment="1">
      <alignment horizontal="right" vertical="center" wrapText="1"/>
    </xf>
    <xf numFmtId="0" fontId="12" fillId="0" borderId="27" xfId="0" applyFont="1" applyBorder="1" applyAlignment="1">
      <alignment horizontal="left" vertical="center" indent="8"/>
    </xf>
    <xf numFmtId="0" fontId="0" fillId="0" borderId="28" xfId="0" applyBorder="1"/>
    <xf numFmtId="0" fontId="0" fillId="0" borderId="29" xfId="0" applyBorder="1"/>
    <xf numFmtId="0" fontId="34" fillId="2" borderId="0" xfId="0" applyFont="1" applyFill="1" applyAlignment="1">
      <alignment horizontal="right" vertical="center" wrapText="1"/>
    </xf>
    <xf numFmtId="0" fontId="34" fillId="2" borderId="26" xfId="0" applyFont="1" applyFill="1" applyBorder="1" applyAlignment="1">
      <alignment horizontal="right" vertical="center" wrapText="1"/>
    </xf>
    <xf numFmtId="0" fontId="20" fillId="4" borderId="27" xfId="0" applyFont="1" applyFill="1" applyBorder="1" applyAlignment="1">
      <alignment vertical="center" wrapText="1"/>
    </xf>
    <xf numFmtId="41" fontId="20" fillId="3" borderId="28" xfId="1" applyFont="1" applyFill="1" applyBorder="1" applyAlignment="1">
      <alignment horizontal="right" vertical="center" wrapText="1"/>
    </xf>
    <xf numFmtId="41" fontId="20" fillId="3" borderId="29" xfId="1" applyFont="1" applyFill="1" applyBorder="1" applyAlignment="1">
      <alignment horizontal="right" vertical="center" wrapText="1"/>
    </xf>
    <xf numFmtId="41" fontId="28" fillId="2" borderId="12" xfId="1" applyFont="1" applyFill="1" applyBorder="1" applyAlignment="1">
      <alignment horizontal="right" vertical="center" wrapText="1"/>
    </xf>
    <xf numFmtId="1" fontId="31" fillId="3" borderId="12" xfId="0" applyNumberFormat="1" applyFont="1" applyFill="1" applyBorder="1" applyAlignment="1">
      <alignment horizontal="right" vertical="center" wrapText="1"/>
    </xf>
    <xf numFmtId="0" fontId="28" fillId="2" borderId="2" xfId="0" applyFont="1" applyFill="1" applyBorder="1" applyAlignment="1">
      <alignment horizontal="right" vertical="center" wrapText="1"/>
    </xf>
    <xf numFmtId="0" fontId="26" fillId="2" borderId="2" xfId="0" applyFont="1" applyFill="1" applyBorder="1" applyAlignment="1">
      <alignment horizontal="right" vertical="center" wrapText="1"/>
    </xf>
    <xf numFmtId="0" fontId="10" fillId="0" borderId="0" xfId="0" applyFont="1" applyAlignment="1">
      <alignment horizontal="left" wrapText="1"/>
    </xf>
    <xf numFmtId="0" fontId="24" fillId="5" borderId="18" xfId="0" applyFont="1" applyFill="1" applyBorder="1" applyAlignment="1">
      <alignment horizontal="center" vertical="center" wrapText="1"/>
    </xf>
    <xf numFmtId="0" fontId="24" fillId="5" borderId="19" xfId="0" applyFont="1" applyFill="1" applyBorder="1" applyAlignment="1">
      <alignment horizontal="center" vertical="center" wrapText="1"/>
    </xf>
    <xf numFmtId="0" fontId="24" fillId="5" borderId="20" xfId="0" applyFont="1" applyFill="1" applyBorder="1" applyAlignment="1">
      <alignment horizontal="center" vertical="center" wrapText="1"/>
    </xf>
    <xf numFmtId="0" fontId="24" fillId="5" borderId="21" xfId="0" applyFont="1" applyFill="1" applyBorder="1" applyAlignment="1">
      <alignment horizontal="center" vertical="center" wrapText="1"/>
    </xf>
    <xf numFmtId="0" fontId="24" fillId="5" borderId="22" xfId="0" applyFont="1" applyFill="1" applyBorder="1" applyAlignment="1">
      <alignment horizontal="center" vertical="center" wrapText="1"/>
    </xf>
    <xf numFmtId="0" fontId="30" fillId="3" borderId="0" xfId="0" applyFont="1" applyFill="1" applyAlignment="1">
      <alignment horizontal="center" vertical="center" wrapText="1"/>
    </xf>
    <xf numFmtId="0" fontId="30" fillId="3" borderId="10" xfId="0" applyFont="1" applyFill="1" applyBorder="1" applyAlignment="1">
      <alignment horizontal="center" vertical="center" wrapText="1"/>
    </xf>
    <xf numFmtId="0" fontId="13" fillId="0" borderId="23" xfId="0" applyFont="1" applyBorder="1" applyAlignment="1">
      <alignment horizontal="left" vertical="center"/>
    </xf>
    <xf numFmtId="0" fontId="13" fillId="0" borderId="17" xfId="0" applyFont="1" applyBorder="1" applyAlignment="1">
      <alignment horizontal="left" vertical="center"/>
    </xf>
    <xf numFmtId="0" fontId="13" fillId="0" borderId="24" xfId="0" applyFont="1" applyBorder="1" applyAlignment="1">
      <alignment horizontal="left" vertical="center"/>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26" xfId="0" applyFont="1" applyBorder="1" applyAlignment="1">
      <alignment horizontal="left" vertical="center" wrapText="1"/>
    </xf>
    <xf numFmtId="0" fontId="12" fillId="0" borderId="27" xfId="0" applyFont="1" applyBorder="1" applyAlignment="1">
      <alignment horizontal="left" vertical="center" wrapText="1"/>
    </xf>
    <xf numFmtId="0" fontId="12" fillId="0" borderId="28" xfId="0" applyFont="1" applyBorder="1" applyAlignment="1">
      <alignment horizontal="left" vertical="center" wrapText="1"/>
    </xf>
    <xf numFmtId="0" fontId="12" fillId="0" borderId="29" xfId="0" applyFont="1" applyBorder="1" applyAlignment="1">
      <alignment horizontal="left" vertical="center" wrapText="1"/>
    </xf>
    <xf numFmtId="0" fontId="25" fillId="6" borderId="21" xfId="0" applyFont="1" applyFill="1" applyBorder="1" applyAlignment="1">
      <alignment horizontal="center" vertical="center" wrapText="1"/>
    </xf>
    <xf numFmtId="0" fontId="25" fillId="6" borderId="22" xfId="0" applyFont="1" applyFill="1" applyBorder="1" applyAlignment="1">
      <alignment horizontal="center" vertical="center" wrapText="1"/>
    </xf>
    <xf numFmtId="0" fontId="25" fillId="6" borderId="20" xfId="0" applyFont="1" applyFill="1" applyBorder="1" applyAlignment="1">
      <alignment horizontal="center" vertical="center" wrapText="1"/>
    </xf>
    <xf numFmtId="0" fontId="13" fillId="0" borderId="23" xfId="0" applyFont="1" applyBorder="1" applyAlignment="1">
      <alignment horizontal="left" vertical="center" wrapText="1"/>
    </xf>
    <xf numFmtId="0" fontId="13" fillId="0" borderId="17" xfId="0" applyFont="1" applyBorder="1" applyAlignment="1">
      <alignment horizontal="left" vertical="center" wrapText="1"/>
    </xf>
    <xf numFmtId="0" fontId="13" fillId="0" borderId="24" xfId="0" applyFont="1" applyBorder="1" applyAlignment="1">
      <alignment horizontal="left" vertical="center" wrapText="1"/>
    </xf>
    <xf numFmtId="0" fontId="15" fillId="0" borderId="25" xfId="0" applyFont="1" applyBorder="1" applyAlignment="1">
      <alignment horizontal="left" vertical="center" wrapText="1"/>
    </xf>
    <xf numFmtId="0" fontId="15" fillId="0" borderId="0" xfId="0" applyFont="1" applyAlignment="1">
      <alignment horizontal="left" vertical="center" wrapText="1"/>
    </xf>
    <xf numFmtId="0" fontId="15" fillId="0" borderId="26" xfId="0" applyFont="1" applyBorder="1" applyAlignment="1">
      <alignment horizontal="left" vertical="center" wrapText="1"/>
    </xf>
    <xf numFmtId="0" fontId="16" fillId="0" borderId="25" xfId="0" applyFont="1" applyBorder="1" applyAlignment="1">
      <alignment horizontal="left" vertical="center" wrapText="1"/>
    </xf>
    <xf numFmtId="0" fontId="16" fillId="0" borderId="0" xfId="0" applyFont="1" applyAlignment="1">
      <alignment horizontal="left" vertical="center" wrapText="1"/>
    </xf>
    <xf numFmtId="0" fontId="16" fillId="0" borderId="26" xfId="0" applyFont="1" applyBorder="1" applyAlignment="1">
      <alignment horizontal="left" vertical="center" wrapText="1"/>
    </xf>
    <xf numFmtId="0" fontId="12" fillId="0" borderId="25" xfId="0" applyFont="1" applyBorder="1" applyAlignment="1">
      <alignment horizontal="left" vertical="top" wrapText="1"/>
    </xf>
    <xf numFmtId="0" fontId="12" fillId="0" borderId="0" xfId="0" applyFont="1" applyAlignment="1">
      <alignment horizontal="left" vertical="top" wrapText="1"/>
    </xf>
    <xf numFmtId="0" fontId="12" fillId="0" borderId="26" xfId="0" applyFont="1" applyBorder="1" applyAlignment="1">
      <alignment horizontal="left" vertical="top" wrapText="1"/>
    </xf>
    <xf numFmtId="0" fontId="15" fillId="0" borderId="25" xfId="0" applyFont="1" applyBorder="1" applyAlignment="1">
      <alignment horizontal="left" vertical="center"/>
    </xf>
    <xf numFmtId="0" fontId="15" fillId="0" borderId="0" xfId="0" applyFont="1" applyAlignment="1">
      <alignment horizontal="left" vertical="center"/>
    </xf>
    <xf numFmtId="0" fontId="15" fillId="0" borderId="26" xfId="0" applyFont="1" applyBorder="1" applyAlignment="1">
      <alignment horizontal="left" vertical="center"/>
    </xf>
    <xf numFmtId="49" fontId="12" fillId="0" borderId="25" xfId="0" applyNumberFormat="1" applyFont="1" applyBorder="1" applyAlignment="1">
      <alignment horizontal="left" vertical="center" wrapText="1"/>
    </xf>
    <xf numFmtId="49" fontId="12" fillId="0" borderId="0" xfId="0" applyNumberFormat="1" applyFont="1" applyAlignment="1">
      <alignment horizontal="left" vertical="center" wrapText="1"/>
    </xf>
    <xf numFmtId="49" fontId="12" fillId="0" borderId="26" xfId="0" applyNumberFormat="1" applyFont="1" applyBorder="1" applyAlignment="1">
      <alignment horizontal="left" vertical="center" wrapText="1"/>
    </xf>
    <xf numFmtId="49" fontId="12" fillId="0" borderId="25" xfId="0" applyNumberFormat="1" applyFont="1" applyBorder="1" applyAlignment="1">
      <alignment horizontal="left" vertical="top" wrapText="1"/>
    </xf>
    <xf numFmtId="49" fontId="12" fillId="0" borderId="0" xfId="0" applyNumberFormat="1" applyFont="1" applyAlignment="1">
      <alignment horizontal="left" vertical="top" wrapText="1"/>
    </xf>
    <xf numFmtId="49" fontId="12" fillId="0" borderId="26" xfId="0" applyNumberFormat="1" applyFont="1" applyBorder="1" applyAlignment="1">
      <alignment horizontal="left" vertical="top" wrapText="1"/>
    </xf>
    <xf numFmtId="49" fontId="12" fillId="0" borderId="27" xfId="0" applyNumberFormat="1" applyFont="1" applyBorder="1" applyAlignment="1">
      <alignment horizontal="left" vertical="top" wrapText="1"/>
    </xf>
    <xf numFmtId="49" fontId="12" fillId="0" borderId="28" xfId="0" applyNumberFormat="1" applyFont="1" applyBorder="1" applyAlignment="1">
      <alignment horizontal="left" vertical="top" wrapText="1"/>
    </xf>
    <xf numFmtId="49" fontId="12" fillId="0" borderId="29" xfId="0" applyNumberFormat="1" applyFont="1" applyBorder="1" applyAlignment="1">
      <alignment horizontal="left" vertical="top" wrapText="1"/>
    </xf>
    <xf numFmtId="0" fontId="18" fillId="0" borderId="23" xfId="0" applyFont="1" applyBorder="1" applyAlignment="1">
      <alignment horizontal="left" vertical="center"/>
    </xf>
    <xf numFmtId="0" fontId="18" fillId="0" borderId="17" xfId="0" applyFont="1" applyBorder="1" applyAlignment="1">
      <alignment horizontal="left" vertical="center"/>
    </xf>
    <xf numFmtId="0" fontId="18" fillId="0" borderId="24" xfId="0" applyFont="1" applyBorder="1" applyAlignment="1">
      <alignment horizontal="left" vertical="center"/>
    </xf>
    <xf numFmtId="0" fontId="19" fillId="0" borderId="25" xfId="0" applyFont="1" applyBorder="1" applyAlignment="1">
      <alignment horizontal="left" vertical="center"/>
    </xf>
    <xf numFmtId="0" fontId="19" fillId="0" borderId="0" xfId="0" applyFont="1" applyAlignment="1">
      <alignment horizontal="left" vertical="center"/>
    </xf>
    <xf numFmtId="0" fontId="19" fillId="0" borderId="26" xfId="0" applyFont="1" applyBorder="1" applyAlignment="1">
      <alignment horizontal="left" vertical="center"/>
    </xf>
    <xf numFmtId="0" fontId="12" fillId="0" borderId="27" xfId="0" applyFont="1" applyBorder="1" applyAlignment="1">
      <alignment horizontal="left" vertical="center"/>
    </xf>
    <xf numFmtId="0" fontId="12" fillId="0" borderId="28" xfId="0" applyFont="1" applyBorder="1" applyAlignment="1">
      <alignment horizontal="left" vertical="center"/>
    </xf>
    <xf numFmtId="0" fontId="12" fillId="0" borderId="29" xfId="0" applyFont="1" applyBorder="1" applyAlignment="1">
      <alignment horizontal="left" vertical="center"/>
    </xf>
    <xf numFmtId="0" fontId="12" fillId="0" borderId="27" xfId="0" applyFont="1" applyBorder="1" applyAlignment="1">
      <alignment horizontal="left" vertical="top" wrapText="1"/>
    </xf>
    <xf numFmtId="0" fontId="12" fillId="0" borderId="28" xfId="0" applyFont="1" applyBorder="1" applyAlignment="1">
      <alignment horizontal="left" vertical="top" wrapText="1"/>
    </xf>
    <xf numFmtId="0" fontId="12" fillId="0" borderId="29" xfId="0" applyFont="1" applyBorder="1" applyAlignment="1">
      <alignment horizontal="left" vertical="top" wrapText="1"/>
    </xf>
    <xf numFmtId="0" fontId="16" fillId="0" borderId="31" xfId="0" applyFont="1" applyBorder="1" applyAlignment="1">
      <alignment horizontal="left" vertical="center" wrapText="1"/>
    </xf>
    <xf numFmtId="0" fontId="16" fillId="0" borderId="15" xfId="0" applyFont="1" applyBorder="1" applyAlignment="1">
      <alignment horizontal="left" vertical="center" wrapText="1"/>
    </xf>
    <xf numFmtId="0" fontId="16" fillId="0" borderId="32" xfId="0" applyFont="1" applyBorder="1" applyAlignment="1">
      <alignment horizontal="left" vertical="center" wrapText="1"/>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10" fillId="0" borderId="26" xfId="0" applyFont="1" applyBorder="1" applyAlignment="1">
      <alignment horizontal="left" vertical="center" wrapText="1"/>
    </xf>
    <xf numFmtId="0" fontId="18" fillId="0" borderId="23" xfId="0" applyFont="1" applyBorder="1" applyAlignment="1">
      <alignment horizontal="left" vertical="center" wrapText="1"/>
    </xf>
    <xf numFmtId="0" fontId="18" fillId="0" borderId="17" xfId="0" applyFont="1" applyBorder="1" applyAlignment="1">
      <alignment horizontal="left" vertical="center" wrapText="1"/>
    </xf>
    <xf numFmtId="0" fontId="18" fillId="0" borderId="24" xfId="0" applyFont="1" applyBorder="1" applyAlignment="1">
      <alignment horizontal="left" vertical="center" wrapText="1"/>
    </xf>
    <xf numFmtId="0" fontId="21" fillId="0" borderId="27" xfId="0" applyFont="1" applyBorder="1" applyAlignment="1">
      <alignment horizontal="left" vertical="top" wrapText="1"/>
    </xf>
    <xf numFmtId="0" fontId="21" fillId="0" borderId="28" xfId="0" applyFont="1" applyBorder="1" applyAlignment="1">
      <alignment horizontal="left" vertical="top" wrapText="1"/>
    </xf>
    <xf numFmtId="0" fontId="21" fillId="0" borderId="29" xfId="0" applyFont="1" applyBorder="1" applyAlignment="1">
      <alignment horizontal="left" vertical="top" wrapText="1"/>
    </xf>
    <xf numFmtId="0" fontId="16" fillId="0" borderId="25" xfId="0" applyFont="1" applyBorder="1" applyAlignment="1">
      <alignment horizontal="left" vertical="center"/>
    </xf>
    <xf numFmtId="0" fontId="16" fillId="0" borderId="0" xfId="0" applyFont="1" applyAlignment="1">
      <alignment horizontal="left" vertical="center"/>
    </xf>
    <xf numFmtId="0" fontId="16" fillId="0" borderId="26" xfId="0" applyFont="1" applyBorder="1" applyAlignment="1">
      <alignment horizontal="left" vertical="center"/>
    </xf>
    <xf numFmtId="0" fontId="11" fillId="3" borderId="35" xfId="0" applyFont="1" applyFill="1" applyBorder="1" applyAlignment="1">
      <alignment vertical="center" wrapText="1"/>
    </xf>
    <xf numFmtId="0" fontId="11" fillId="3" borderId="16" xfId="0" applyFont="1" applyFill="1" applyBorder="1" applyAlignment="1">
      <alignment vertical="center" wrapText="1"/>
    </xf>
    <xf numFmtId="0" fontId="12" fillId="0" borderId="27" xfId="0" applyFont="1" applyBorder="1" applyAlignment="1">
      <alignment horizontal="left" wrapText="1"/>
    </xf>
    <xf numFmtId="0" fontId="12" fillId="0" borderId="28" xfId="0" applyFont="1" applyBorder="1" applyAlignment="1">
      <alignment horizontal="left" wrapText="1"/>
    </xf>
    <xf numFmtId="0" fontId="12" fillId="0" borderId="29" xfId="0" applyFont="1" applyBorder="1" applyAlignment="1">
      <alignment horizontal="left" wrapText="1"/>
    </xf>
    <xf numFmtId="0" fontId="25" fillId="6" borderId="0" xfId="0" applyFont="1" applyFill="1" applyAlignment="1">
      <alignment horizontal="center" vertical="center" wrapText="1"/>
    </xf>
    <xf numFmtId="0" fontId="20" fillId="3" borderId="33" xfId="0" applyFont="1" applyFill="1" applyBorder="1" applyAlignment="1">
      <alignment vertical="center" wrapText="1"/>
    </xf>
    <xf numFmtId="0" fontId="20" fillId="3" borderId="25" xfId="0" applyFont="1" applyFill="1" applyBorder="1" applyAlignment="1">
      <alignment vertical="center" wrapText="1"/>
    </xf>
    <xf numFmtId="0" fontId="20" fillId="3" borderId="13" xfId="0" applyFont="1" applyFill="1" applyBorder="1" applyAlignment="1">
      <alignment horizontal="right" vertical="center" wrapText="1"/>
    </xf>
    <xf numFmtId="0" fontId="20" fillId="3" borderId="0" xfId="0" applyFont="1" applyFill="1" applyAlignment="1">
      <alignment horizontal="right" vertical="center" wrapText="1"/>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71C9E-9127-43F6-96E8-17479AA5F098}">
  <sheetPr>
    <tabColor rgb="FF92D050"/>
  </sheetPr>
  <dimension ref="B2:B5"/>
  <sheetViews>
    <sheetView showGridLines="0" topLeftCell="A2" zoomScaleNormal="100" workbookViewId="0">
      <selection activeCell="B2" sqref="B2"/>
    </sheetView>
  </sheetViews>
  <sheetFormatPr baseColWidth="10" defaultRowHeight="14.4" x14ac:dyDescent="0.3"/>
  <cols>
    <col min="2" max="2" width="152" customWidth="1"/>
  </cols>
  <sheetData>
    <row r="2" spans="2:2" ht="158.4" x14ac:dyDescent="0.3">
      <c r="B2" s="3" t="s">
        <v>0</v>
      </c>
    </row>
    <row r="3" spans="2:2" ht="20.399999999999999" x14ac:dyDescent="0.3">
      <c r="B3" s="1" t="s">
        <v>174</v>
      </c>
    </row>
    <row r="4" spans="2:2" ht="20.399999999999999" x14ac:dyDescent="0.3">
      <c r="B4" s="1" t="s">
        <v>166</v>
      </c>
    </row>
    <row r="5" spans="2:2" ht="30" x14ac:dyDescent="0.5">
      <c r="B5" s="2" t="s">
        <v>165</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A8DDD-387A-4A92-B88D-4C5402155E25}">
  <sheetPr>
    <tabColor rgb="FF92D050"/>
  </sheetPr>
  <dimension ref="B1:E27"/>
  <sheetViews>
    <sheetView showGridLines="0" zoomScale="85" zoomScaleNormal="85" workbookViewId="0">
      <selection activeCell="B6" sqref="B6:E6"/>
    </sheetView>
  </sheetViews>
  <sheetFormatPr baseColWidth="10" defaultRowHeight="14.4" x14ac:dyDescent="0.3"/>
  <cols>
    <col min="2" max="2" width="46.33203125" customWidth="1"/>
    <col min="3" max="3" width="11.33203125" bestFit="1" customWidth="1"/>
    <col min="4" max="4" width="22.33203125" customWidth="1"/>
    <col min="5" max="5" width="22.109375" customWidth="1"/>
  </cols>
  <sheetData>
    <row r="1" spans="2:5" ht="15" thickBot="1" x14ac:dyDescent="0.35"/>
    <row r="2" spans="2:5" ht="58.5" customHeight="1" thickBot="1" x14ac:dyDescent="0.35">
      <c r="B2" s="252" t="s">
        <v>1</v>
      </c>
      <c r="C2" s="253"/>
      <c r="D2" s="253"/>
      <c r="E2" s="254"/>
    </row>
    <row r="3" spans="2:5" ht="15" thickBot="1" x14ac:dyDescent="0.35"/>
    <row r="4" spans="2:5" x14ac:dyDescent="0.3">
      <c r="B4" s="279" t="s">
        <v>216</v>
      </c>
      <c r="C4" s="280"/>
      <c r="D4" s="280"/>
      <c r="E4" s="281"/>
    </row>
    <row r="5" spans="2:5" x14ac:dyDescent="0.3">
      <c r="B5" s="34"/>
      <c r="C5" s="35"/>
      <c r="D5" s="35"/>
      <c r="E5" s="36"/>
    </row>
    <row r="6" spans="2:5" ht="45.75" customHeight="1" thickBot="1" x14ac:dyDescent="0.35">
      <c r="B6" s="288" t="s">
        <v>229</v>
      </c>
      <c r="C6" s="289"/>
      <c r="D6" s="289"/>
      <c r="E6" s="290"/>
    </row>
    <row r="7" spans="2:5" ht="18.75" customHeight="1" x14ac:dyDescent="0.3">
      <c r="B7" s="20"/>
      <c r="C7" s="20"/>
      <c r="D7" s="20"/>
      <c r="E7" s="20"/>
    </row>
    <row r="8" spans="2:5" ht="75.75" customHeight="1" x14ac:dyDescent="0.3">
      <c r="B8" s="13"/>
      <c r="C8" s="13"/>
      <c r="D8" s="13"/>
      <c r="E8" s="13"/>
    </row>
    <row r="9" spans="2:5" ht="69.75" customHeight="1" x14ac:dyDescent="0.3">
      <c r="B9" s="15"/>
      <c r="C9" s="15"/>
      <c r="D9" s="15"/>
      <c r="E9" s="15"/>
    </row>
    <row r="11" spans="2:5" ht="33" customHeight="1" x14ac:dyDescent="0.3">
      <c r="B11" s="18"/>
      <c r="C11" s="18"/>
      <c r="D11" s="18"/>
      <c r="E11" s="18"/>
    </row>
    <row r="12" spans="2:5" x14ac:dyDescent="0.3">
      <c r="B12" s="19"/>
      <c r="C12" s="19"/>
      <c r="D12" s="19"/>
      <c r="E12" s="19"/>
    </row>
    <row r="13" spans="2:5" ht="60" customHeight="1" x14ac:dyDescent="0.3">
      <c r="B13" s="15"/>
      <c r="C13" s="15"/>
      <c r="D13" s="15"/>
      <c r="E13" s="15"/>
    </row>
    <row r="14" spans="2:5" ht="66" customHeight="1" x14ac:dyDescent="0.3">
      <c r="B14" s="15"/>
      <c r="C14" s="15"/>
      <c r="D14" s="15"/>
      <c r="E14" s="15"/>
    </row>
    <row r="15" spans="2:5" ht="35.25" customHeight="1" x14ac:dyDescent="0.3">
      <c r="B15" s="15"/>
      <c r="C15" s="15"/>
      <c r="D15" s="15"/>
      <c r="E15" s="15"/>
    </row>
    <row r="17" spans="2:5" x14ac:dyDescent="0.3">
      <c r="B17" s="14"/>
      <c r="C17" s="14"/>
      <c r="D17" s="14"/>
      <c r="E17" s="14"/>
    </row>
    <row r="18" spans="2:5" x14ac:dyDescent="0.3">
      <c r="B18" s="17"/>
      <c r="C18" s="17"/>
      <c r="D18" s="17"/>
      <c r="E18" s="17"/>
    </row>
    <row r="19" spans="2:5" ht="39.75" customHeight="1" x14ac:dyDescent="0.3">
      <c r="B19" s="15"/>
      <c r="C19" s="15"/>
      <c r="D19" s="15"/>
      <c r="E19" s="15"/>
    </row>
    <row r="20" spans="2:5" ht="29.25" customHeight="1" x14ac:dyDescent="0.3">
      <c r="B20" s="16"/>
      <c r="C20" s="16"/>
      <c r="D20" s="16"/>
      <c r="E20" s="16"/>
    </row>
    <row r="21" spans="2:5" ht="21.75" customHeight="1" x14ac:dyDescent="0.3">
      <c r="B21" s="15"/>
      <c r="C21" s="15"/>
      <c r="D21" s="15"/>
      <c r="E21" s="15"/>
    </row>
    <row r="22" spans="2:5" ht="104.25" customHeight="1" x14ac:dyDescent="0.3">
      <c r="B22" s="15"/>
      <c r="C22" s="15"/>
      <c r="D22" s="15"/>
      <c r="E22" s="15"/>
    </row>
    <row r="23" spans="2:5" ht="33.75" customHeight="1" x14ac:dyDescent="0.3">
      <c r="B23" s="16"/>
      <c r="C23" s="16"/>
      <c r="D23" s="16"/>
      <c r="E23" s="16"/>
    </row>
    <row r="24" spans="2:5" ht="55.5" customHeight="1" x14ac:dyDescent="0.3">
      <c r="B24" s="15"/>
      <c r="C24" s="15"/>
      <c r="D24" s="15"/>
      <c r="E24" s="15"/>
    </row>
    <row r="25" spans="2:5" ht="44.25" customHeight="1" x14ac:dyDescent="0.3">
      <c r="B25" s="16"/>
      <c r="C25" s="16"/>
      <c r="D25" s="16"/>
      <c r="E25" s="16"/>
    </row>
    <row r="27" spans="2:5" ht="45.75" customHeight="1" x14ac:dyDescent="0.3"/>
  </sheetData>
  <mergeCells count="3">
    <mergeCell ref="B2:E2"/>
    <mergeCell ref="B4:E4"/>
    <mergeCell ref="B6:E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183E1-1F6A-434A-88DF-D0C23FF5B6AF}">
  <sheetPr>
    <tabColor rgb="FF92D050"/>
  </sheetPr>
  <dimension ref="B1:E27"/>
  <sheetViews>
    <sheetView showGridLines="0" zoomScale="85" zoomScaleNormal="85" workbookViewId="0">
      <selection activeCell="B6" sqref="B6:E6"/>
    </sheetView>
  </sheetViews>
  <sheetFormatPr baseColWidth="10" defaultRowHeight="14.4" x14ac:dyDescent="0.3"/>
  <cols>
    <col min="2" max="2" width="46.33203125" customWidth="1"/>
    <col min="3" max="3" width="11.33203125" bestFit="1" customWidth="1"/>
    <col min="4" max="4" width="22.33203125" customWidth="1"/>
    <col min="5" max="5" width="22.109375" customWidth="1"/>
  </cols>
  <sheetData>
    <row r="1" spans="2:5" ht="15" thickBot="1" x14ac:dyDescent="0.35"/>
    <row r="2" spans="2:5" ht="58.5" customHeight="1" thickBot="1" x14ac:dyDescent="0.35">
      <c r="B2" s="252" t="s">
        <v>1</v>
      </c>
      <c r="C2" s="253"/>
      <c r="D2" s="253"/>
      <c r="E2" s="254"/>
    </row>
    <row r="3" spans="2:5" ht="15" thickBot="1" x14ac:dyDescent="0.35"/>
    <row r="4" spans="2:5" x14ac:dyDescent="0.3">
      <c r="B4" s="279" t="s">
        <v>103</v>
      </c>
      <c r="C4" s="280"/>
      <c r="D4" s="280"/>
      <c r="E4" s="281"/>
    </row>
    <row r="5" spans="2:5" x14ac:dyDescent="0.3">
      <c r="B5" s="37"/>
      <c r="C5" s="35"/>
      <c r="D5" s="35"/>
      <c r="E5" s="36"/>
    </row>
    <row r="6" spans="2:5" ht="50.25" customHeight="1" thickBot="1" x14ac:dyDescent="0.35">
      <c r="B6" s="288" t="s">
        <v>230</v>
      </c>
      <c r="C6" s="289"/>
      <c r="D6" s="289"/>
      <c r="E6" s="290"/>
    </row>
    <row r="7" spans="2:5" ht="18.75" customHeight="1" x14ac:dyDescent="0.3">
      <c r="B7" s="20"/>
      <c r="C7" s="20"/>
      <c r="D7" s="20"/>
      <c r="E7" s="20"/>
    </row>
    <row r="8" spans="2:5" ht="75.75" customHeight="1" x14ac:dyDescent="0.3">
      <c r="B8" s="13"/>
      <c r="C8" s="13"/>
      <c r="D8" s="13"/>
      <c r="E8" s="13"/>
    </row>
    <row r="9" spans="2:5" ht="69.75" customHeight="1" x14ac:dyDescent="0.3">
      <c r="B9" s="15"/>
      <c r="C9" s="15"/>
      <c r="D9" s="15"/>
      <c r="E9" s="15"/>
    </row>
    <row r="11" spans="2:5" ht="33" customHeight="1" x14ac:dyDescent="0.3">
      <c r="B11" s="18"/>
      <c r="C11" s="18"/>
      <c r="D11" s="18"/>
      <c r="E11" s="18"/>
    </row>
    <row r="12" spans="2:5" x14ac:dyDescent="0.3">
      <c r="B12" s="19"/>
      <c r="C12" s="19"/>
      <c r="D12" s="19"/>
      <c r="E12" s="19"/>
    </row>
    <row r="13" spans="2:5" ht="60" customHeight="1" x14ac:dyDescent="0.3">
      <c r="B13" s="15"/>
      <c r="C13" s="15"/>
      <c r="D13" s="15"/>
      <c r="E13" s="15"/>
    </row>
    <row r="14" spans="2:5" ht="66" customHeight="1" x14ac:dyDescent="0.3">
      <c r="B14" s="15"/>
      <c r="C14" s="15"/>
      <c r="D14" s="15"/>
      <c r="E14" s="15"/>
    </row>
    <row r="15" spans="2:5" ht="35.25" customHeight="1" x14ac:dyDescent="0.3">
      <c r="B15" s="15"/>
      <c r="C15" s="15"/>
      <c r="D15" s="15"/>
      <c r="E15" s="15"/>
    </row>
    <row r="17" spans="2:5" x14ac:dyDescent="0.3">
      <c r="B17" s="14"/>
      <c r="C17" s="14"/>
      <c r="D17" s="14"/>
      <c r="E17" s="14"/>
    </row>
    <row r="18" spans="2:5" x14ac:dyDescent="0.3">
      <c r="B18" s="17"/>
      <c r="C18" s="17"/>
      <c r="D18" s="17"/>
      <c r="E18" s="17"/>
    </row>
    <row r="19" spans="2:5" ht="39.75" customHeight="1" x14ac:dyDescent="0.3">
      <c r="B19" s="15"/>
      <c r="C19" s="15"/>
      <c r="D19" s="15"/>
      <c r="E19" s="15"/>
    </row>
    <row r="20" spans="2:5" ht="29.25" customHeight="1" x14ac:dyDescent="0.3">
      <c r="B20" s="16"/>
      <c r="C20" s="16"/>
      <c r="D20" s="16"/>
      <c r="E20" s="16"/>
    </row>
    <row r="21" spans="2:5" ht="21.75" customHeight="1" x14ac:dyDescent="0.3">
      <c r="B21" s="15"/>
      <c r="C21" s="15"/>
      <c r="D21" s="15"/>
      <c r="E21" s="15"/>
    </row>
    <row r="22" spans="2:5" ht="104.25" customHeight="1" x14ac:dyDescent="0.3">
      <c r="B22" s="15"/>
      <c r="C22" s="15"/>
      <c r="D22" s="15"/>
      <c r="E22" s="15"/>
    </row>
    <row r="23" spans="2:5" ht="33.75" customHeight="1" x14ac:dyDescent="0.3">
      <c r="B23" s="16"/>
      <c r="C23" s="16"/>
      <c r="D23" s="16"/>
      <c r="E23" s="16"/>
    </row>
    <row r="24" spans="2:5" ht="55.5" customHeight="1" x14ac:dyDescent="0.3">
      <c r="B24" s="15"/>
      <c r="C24" s="15"/>
      <c r="D24" s="15"/>
      <c r="E24" s="15"/>
    </row>
    <row r="25" spans="2:5" ht="44.25" customHeight="1" x14ac:dyDescent="0.3">
      <c r="B25" s="16"/>
      <c r="C25" s="16"/>
      <c r="D25" s="16"/>
      <c r="E25" s="16"/>
    </row>
    <row r="27" spans="2:5" ht="45.75" customHeight="1" x14ac:dyDescent="0.3"/>
  </sheetData>
  <mergeCells count="3">
    <mergeCell ref="B2:E2"/>
    <mergeCell ref="B4:E4"/>
    <mergeCell ref="B6:E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6D639-CB9E-46CB-819F-0D0C7F6AB62A}">
  <sheetPr>
    <tabColor rgb="FF92D050"/>
  </sheetPr>
  <dimension ref="B1:G53"/>
  <sheetViews>
    <sheetView showGridLines="0" topLeftCell="A39" zoomScale="85" zoomScaleNormal="85" workbookViewId="0">
      <selection activeCell="B4" sqref="B4:G4"/>
    </sheetView>
  </sheetViews>
  <sheetFormatPr baseColWidth="10" defaultRowHeight="14.4" x14ac:dyDescent="0.3"/>
  <cols>
    <col min="2" max="2" width="46.33203125" customWidth="1"/>
    <col min="3" max="3" width="20" customWidth="1"/>
    <col min="4" max="4" width="22.33203125" customWidth="1"/>
    <col min="5" max="5" width="22.109375" customWidth="1"/>
    <col min="6" max="6" width="19" customWidth="1"/>
  </cols>
  <sheetData>
    <row r="1" spans="2:7" ht="15" thickBot="1" x14ac:dyDescent="0.35"/>
    <row r="2" spans="2:7" ht="58.5" customHeight="1" thickBot="1" x14ac:dyDescent="0.35">
      <c r="B2" s="252" t="s">
        <v>1</v>
      </c>
      <c r="C2" s="253"/>
      <c r="D2" s="253"/>
      <c r="E2" s="253"/>
      <c r="F2" s="253"/>
      <c r="G2" s="254"/>
    </row>
    <row r="3" spans="2:7" ht="15" thickBot="1" x14ac:dyDescent="0.35"/>
    <row r="4" spans="2:7" x14ac:dyDescent="0.3">
      <c r="B4" s="297" t="s">
        <v>104</v>
      </c>
      <c r="C4" s="298"/>
      <c r="D4" s="298"/>
      <c r="E4" s="298"/>
      <c r="F4" s="298"/>
      <c r="G4" s="299"/>
    </row>
    <row r="5" spans="2:7" ht="16.5" customHeight="1" x14ac:dyDescent="0.3">
      <c r="B5" s="261" t="s">
        <v>45</v>
      </c>
      <c r="C5" s="262"/>
      <c r="D5" s="262"/>
      <c r="E5" s="262"/>
      <c r="F5" s="262"/>
      <c r="G5" s="263"/>
    </row>
    <row r="6" spans="2:7" x14ac:dyDescent="0.3">
      <c r="B6" s="261" t="s">
        <v>105</v>
      </c>
      <c r="C6" s="262"/>
      <c r="D6" s="262"/>
      <c r="E6" s="262"/>
      <c r="F6" s="262"/>
      <c r="G6" s="263"/>
    </row>
    <row r="7" spans="2:7" ht="18.75" customHeight="1" x14ac:dyDescent="0.3">
      <c r="B7" s="38"/>
      <c r="C7" s="20"/>
      <c r="D7" s="20"/>
      <c r="E7" s="20"/>
      <c r="G7" s="33"/>
    </row>
    <row r="8" spans="2:7" ht="51" customHeight="1" x14ac:dyDescent="0.3">
      <c r="B8" s="246" t="s">
        <v>231</v>
      </c>
      <c r="C8" s="247"/>
      <c r="D8" s="247"/>
      <c r="E8" s="247"/>
      <c r="F8" s="247"/>
      <c r="G8" s="248"/>
    </row>
    <row r="9" spans="2:7" ht="52.5" customHeight="1" x14ac:dyDescent="0.3">
      <c r="B9" s="246" t="s">
        <v>232</v>
      </c>
      <c r="C9" s="247"/>
      <c r="D9" s="247"/>
      <c r="E9" s="247"/>
      <c r="F9" s="247"/>
      <c r="G9" s="248"/>
    </row>
    <row r="10" spans="2:7" ht="92.25" customHeight="1" x14ac:dyDescent="0.3">
      <c r="B10" s="246" t="s">
        <v>217</v>
      </c>
      <c r="C10" s="247"/>
      <c r="D10" s="247"/>
      <c r="E10" s="247"/>
      <c r="F10" s="247"/>
      <c r="G10" s="248"/>
    </row>
    <row r="11" spans="2:7" x14ac:dyDescent="0.3">
      <c r="B11" s="261" t="s">
        <v>106</v>
      </c>
      <c r="C11" s="262"/>
      <c r="D11" s="262"/>
      <c r="E11" s="262"/>
      <c r="F11" s="262"/>
      <c r="G11" s="263"/>
    </row>
    <row r="12" spans="2:7" ht="31.5" customHeight="1" x14ac:dyDescent="0.3">
      <c r="B12" s="246" t="s">
        <v>233</v>
      </c>
      <c r="C12" s="247"/>
      <c r="D12" s="247"/>
      <c r="E12" s="247"/>
      <c r="F12" s="247"/>
      <c r="G12" s="248"/>
    </row>
    <row r="13" spans="2:7" ht="105" customHeight="1" x14ac:dyDescent="0.3">
      <c r="B13" s="246" t="s">
        <v>234</v>
      </c>
      <c r="C13" s="247"/>
      <c r="D13" s="247"/>
      <c r="E13" s="247"/>
      <c r="F13" s="247"/>
      <c r="G13" s="248"/>
    </row>
    <row r="14" spans="2:7" ht="46.5" customHeight="1" x14ac:dyDescent="0.3">
      <c r="B14" s="246" t="s">
        <v>235</v>
      </c>
      <c r="C14" s="247"/>
      <c r="D14" s="247"/>
      <c r="E14" s="247"/>
      <c r="F14" s="247"/>
      <c r="G14" s="248"/>
    </row>
    <row r="15" spans="2:7" ht="44.25" customHeight="1" x14ac:dyDescent="0.3">
      <c r="B15" s="264" t="s">
        <v>157</v>
      </c>
      <c r="C15" s="265"/>
      <c r="D15" s="265"/>
      <c r="E15" s="265"/>
      <c r="F15" s="265"/>
      <c r="G15" s="266"/>
    </row>
    <row r="16" spans="2:7" ht="58.5" customHeight="1" x14ac:dyDescent="0.3">
      <c r="B16" s="246" t="s">
        <v>107</v>
      </c>
      <c r="C16" s="247"/>
      <c r="D16" s="247"/>
      <c r="E16" s="247"/>
      <c r="F16" s="247"/>
      <c r="G16" s="248"/>
    </row>
    <row r="17" spans="2:7" ht="81" customHeight="1" x14ac:dyDescent="0.3">
      <c r="B17" s="246" t="s">
        <v>236</v>
      </c>
      <c r="C17" s="247"/>
      <c r="D17" s="247"/>
      <c r="E17" s="247"/>
      <c r="F17" s="247"/>
      <c r="G17" s="248"/>
    </row>
    <row r="18" spans="2:7" ht="19.5" customHeight="1" x14ac:dyDescent="0.3">
      <c r="B18" s="246" t="s">
        <v>218</v>
      </c>
      <c r="C18" s="247"/>
      <c r="D18" s="247"/>
      <c r="E18" s="247"/>
      <c r="F18" s="247"/>
      <c r="G18" s="248"/>
    </row>
    <row r="19" spans="2:7" ht="15" thickBot="1" x14ac:dyDescent="0.35">
      <c r="B19" s="39"/>
      <c r="G19" s="33"/>
    </row>
    <row r="20" spans="2:7" ht="45" customHeight="1" thickBot="1" x14ac:dyDescent="0.35">
      <c r="B20" s="40" t="s">
        <v>4</v>
      </c>
      <c r="C20" s="22" t="s">
        <v>108</v>
      </c>
      <c r="D20" s="22" t="s">
        <v>109</v>
      </c>
      <c r="E20" s="22" t="s">
        <v>108</v>
      </c>
      <c r="F20" s="22" t="s">
        <v>109</v>
      </c>
      <c r="G20" s="33"/>
    </row>
    <row r="21" spans="2:7" ht="16.5" customHeight="1" x14ac:dyDescent="0.3">
      <c r="B21" s="41"/>
      <c r="C21" s="42" t="s">
        <v>172</v>
      </c>
      <c r="D21" s="42" t="s">
        <v>172</v>
      </c>
      <c r="E21" s="42" t="s">
        <v>110</v>
      </c>
      <c r="F21" s="42" t="s">
        <v>110</v>
      </c>
      <c r="G21" s="33"/>
    </row>
    <row r="22" spans="2:7" x14ac:dyDescent="0.3">
      <c r="B22" s="43" t="s">
        <v>111</v>
      </c>
      <c r="C22" s="44" t="s">
        <v>237</v>
      </c>
      <c r="D22" s="44" t="s">
        <v>240</v>
      </c>
      <c r="E22" s="44" t="s">
        <v>243</v>
      </c>
      <c r="F22" s="44">
        <v>3615261</v>
      </c>
      <c r="G22" s="33"/>
    </row>
    <row r="23" spans="2:7" ht="15" thickBot="1" x14ac:dyDescent="0.35">
      <c r="B23" s="45" t="s">
        <v>112</v>
      </c>
      <c r="C23" s="23" t="s">
        <v>238</v>
      </c>
      <c r="D23" s="23" t="s">
        <v>241</v>
      </c>
      <c r="E23" s="23" t="s">
        <v>244</v>
      </c>
      <c r="F23" s="23">
        <v>980619</v>
      </c>
      <c r="G23" s="33"/>
    </row>
    <row r="24" spans="2:7" x14ac:dyDescent="0.3">
      <c r="B24" s="46" t="s">
        <v>113</v>
      </c>
      <c r="C24" s="47" t="s">
        <v>239</v>
      </c>
      <c r="D24" s="47" t="s">
        <v>242</v>
      </c>
      <c r="E24" s="47" t="s">
        <v>245</v>
      </c>
      <c r="F24" s="47">
        <v>4595880</v>
      </c>
      <c r="G24" s="33"/>
    </row>
    <row r="25" spans="2:7" x14ac:dyDescent="0.3">
      <c r="B25" s="46"/>
      <c r="C25" s="47"/>
      <c r="D25" s="47"/>
      <c r="E25" s="47"/>
      <c r="F25" s="47"/>
      <c r="G25" s="33"/>
    </row>
    <row r="26" spans="2:7" ht="15" customHeight="1" x14ac:dyDescent="0.3">
      <c r="B26" s="294" t="s">
        <v>114</v>
      </c>
      <c r="C26" s="295"/>
      <c r="D26" s="295"/>
      <c r="E26" s="295"/>
      <c r="F26" s="295"/>
      <c r="G26" s="296"/>
    </row>
    <row r="27" spans="2:7" x14ac:dyDescent="0.3">
      <c r="B27" s="48"/>
      <c r="C27" s="49"/>
      <c r="D27" s="49"/>
      <c r="E27" s="49"/>
      <c r="F27" s="49"/>
      <c r="G27" s="33"/>
    </row>
    <row r="28" spans="2:7" ht="15" thickBot="1" x14ac:dyDescent="0.35">
      <c r="B28" s="291" t="s">
        <v>115</v>
      </c>
      <c r="C28" s="292"/>
      <c r="D28" s="292"/>
      <c r="E28" s="292"/>
      <c r="F28" s="292"/>
      <c r="G28" s="293"/>
    </row>
    <row r="29" spans="2:7" ht="39.6" x14ac:dyDescent="0.3">
      <c r="B29" s="50" t="s">
        <v>4</v>
      </c>
      <c r="C29" s="24" t="s">
        <v>116</v>
      </c>
      <c r="D29" s="24" t="s">
        <v>117</v>
      </c>
      <c r="E29" s="24" t="s">
        <v>118</v>
      </c>
      <c r="F29" s="24" t="s">
        <v>173</v>
      </c>
      <c r="G29" s="51" t="s">
        <v>119</v>
      </c>
    </row>
    <row r="30" spans="2:7" x14ac:dyDescent="0.3">
      <c r="B30" s="158" t="s">
        <v>120</v>
      </c>
      <c r="C30" s="159">
        <v>43282</v>
      </c>
      <c r="D30" s="159">
        <v>45809</v>
      </c>
      <c r="E30" s="160">
        <v>115000</v>
      </c>
      <c r="F30" s="217">
        <v>45055</v>
      </c>
      <c r="G30" s="220">
        <v>67646</v>
      </c>
    </row>
    <row r="31" spans="2:7" x14ac:dyDescent="0.3">
      <c r="B31" s="158" t="s">
        <v>121</v>
      </c>
      <c r="C31" s="159">
        <v>43466</v>
      </c>
      <c r="D31" s="159">
        <v>45962</v>
      </c>
      <c r="E31" s="160">
        <v>177000</v>
      </c>
      <c r="F31" s="217">
        <v>66646</v>
      </c>
      <c r="G31" s="220">
        <v>65205</v>
      </c>
    </row>
    <row r="32" spans="2:7" x14ac:dyDescent="0.3">
      <c r="B32" s="158" t="s">
        <v>122</v>
      </c>
      <c r="C32" s="159">
        <v>43709</v>
      </c>
      <c r="D32" s="159">
        <v>46266</v>
      </c>
      <c r="E32" s="160">
        <v>370000</v>
      </c>
      <c r="F32" s="217">
        <v>158486</v>
      </c>
      <c r="G32" s="220">
        <v>211207</v>
      </c>
    </row>
    <row r="33" spans="2:7" x14ac:dyDescent="0.3">
      <c r="B33" s="158" t="s">
        <v>122</v>
      </c>
      <c r="C33" s="159">
        <v>44166</v>
      </c>
      <c r="D33" s="159">
        <v>45261</v>
      </c>
      <c r="E33" s="160">
        <v>200000</v>
      </c>
      <c r="F33" s="217">
        <v>0</v>
      </c>
      <c r="G33" s="220">
        <v>179892</v>
      </c>
    </row>
    <row r="34" spans="2:7" x14ac:dyDescent="0.3">
      <c r="B34" s="158" t="s">
        <v>121</v>
      </c>
      <c r="C34" s="159">
        <v>44531</v>
      </c>
      <c r="D34" s="159">
        <v>45597</v>
      </c>
      <c r="E34" s="160">
        <v>50000</v>
      </c>
      <c r="F34" s="217">
        <v>25000</v>
      </c>
      <c r="G34" s="220">
        <v>33333</v>
      </c>
    </row>
    <row r="35" spans="2:7" ht="15" thickBot="1" x14ac:dyDescent="0.35">
      <c r="B35" s="161" t="s">
        <v>122</v>
      </c>
      <c r="C35" s="162">
        <v>45078</v>
      </c>
      <c r="D35" s="162">
        <v>46874</v>
      </c>
      <c r="E35" s="163">
        <v>180000</v>
      </c>
      <c r="F35" s="218">
        <v>180000</v>
      </c>
      <c r="G35" s="221"/>
    </row>
    <row r="36" spans="2:7" ht="16.2" thickBot="1" x14ac:dyDescent="0.35">
      <c r="B36" s="306" t="s">
        <v>123</v>
      </c>
      <c r="C36" s="307"/>
      <c r="D36" s="307"/>
      <c r="E36" s="25"/>
      <c r="F36" s="219">
        <v>475187</v>
      </c>
      <c r="G36" s="222">
        <f>+SUM(G30:G35)</f>
        <v>557283</v>
      </c>
    </row>
    <row r="37" spans="2:7" x14ac:dyDescent="0.3">
      <c r="B37" s="30"/>
      <c r="G37" s="33"/>
    </row>
    <row r="38" spans="2:7" x14ac:dyDescent="0.3">
      <c r="B38" s="303" t="s">
        <v>124</v>
      </c>
      <c r="C38" s="304"/>
      <c r="D38" s="304"/>
      <c r="E38" s="304"/>
      <c r="F38" s="304"/>
      <c r="G38" s="305"/>
    </row>
    <row r="39" spans="2:7" x14ac:dyDescent="0.3">
      <c r="B39" s="246" t="s">
        <v>125</v>
      </c>
      <c r="C39" s="247"/>
      <c r="D39" s="247"/>
      <c r="E39" s="247"/>
      <c r="F39" s="247"/>
      <c r="G39" s="248"/>
    </row>
    <row r="40" spans="2:7" ht="15" thickBot="1" x14ac:dyDescent="0.35">
      <c r="B40" s="54"/>
      <c r="C40" s="13"/>
      <c r="D40" s="13"/>
      <c r="E40" s="13"/>
      <c r="F40" s="13"/>
      <c r="G40" s="55"/>
    </row>
    <row r="41" spans="2:7" s="179" customFormat="1" ht="13.2" x14ac:dyDescent="0.25">
      <c r="B41" s="177" t="s">
        <v>4</v>
      </c>
      <c r="C41" s="178" t="s">
        <v>173</v>
      </c>
      <c r="D41" s="178" t="s">
        <v>119</v>
      </c>
      <c r="G41" s="180"/>
    </row>
    <row r="42" spans="2:7" s="179" customFormat="1" ht="13.2" x14ac:dyDescent="0.25">
      <c r="B42" s="52" t="s">
        <v>126</v>
      </c>
      <c r="C42" s="181"/>
      <c r="D42" s="181"/>
      <c r="G42" s="180"/>
    </row>
    <row r="43" spans="2:7" s="179" customFormat="1" ht="13.2" x14ac:dyDescent="0.25">
      <c r="B43" s="182" t="s">
        <v>158</v>
      </c>
      <c r="C43" s="44">
        <v>225167</v>
      </c>
      <c r="D43" s="44">
        <v>283858</v>
      </c>
      <c r="G43" s="180"/>
    </row>
    <row r="44" spans="2:7" s="179" customFormat="1" ht="13.2" x14ac:dyDescent="0.25">
      <c r="B44" s="183" t="s">
        <v>159</v>
      </c>
      <c r="C44" s="53">
        <v>164533</v>
      </c>
      <c r="D44" s="53">
        <v>242867</v>
      </c>
      <c r="G44" s="180"/>
    </row>
    <row r="45" spans="2:7" s="179" customFormat="1" ht="13.2" x14ac:dyDescent="0.25">
      <c r="B45" s="182" t="s">
        <v>160</v>
      </c>
      <c r="C45" s="44">
        <v>258801</v>
      </c>
      <c r="D45" s="44">
        <v>92751</v>
      </c>
      <c r="G45" s="180"/>
    </row>
    <row r="46" spans="2:7" s="179" customFormat="1" ht="13.2" x14ac:dyDescent="0.25">
      <c r="B46" s="183" t="s">
        <v>161</v>
      </c>
      <c r="C46" s="53">
        <v>3813251</v>
      </c>
      <c r="D46" s="53">
        <v>210807</v>
      </c>
      <c r="G46" s="180"/>
    </row>
    <row r="47" spans="2:7" s="179" customFormat="1" ht="13.2" x14ac:dyDescent="0.25">
      <c r="B47" s="182" t="s">
        <v>162</v>
      </c>
      <c r="C47" s="44">
        <v>142000</v>
      </c>
      <c r="D47" s="44">
        <v>3744572</v>
      </c>
      <c r="G47" s="180"/>
    </row>
    <row r="48" spans="2:7" s="179" customFormat="1" ht="13.2" x14ac:dyDescent="0.25">
      <c r="B48" s="183" t="s">
        <v>163</v>
      </c>
      <c r="C48" s="53">
        <v>267415</v>
      </c>
      <c r="D48" s="53">
        <v>409112</v>
      </c>
      <c r="G48" s="180"/>
    </row>
    <row r="49" spans="2:7" s="179" customFormat="1" ht="13.8" thickBot="1" x14ac:dyDescent="0.3">
      <c r="B49" s="184" t="s">
        <v>164</v>
      </c>
      <c r="C49" s="26">
        <v>4871167</v>
      </c>
      <c r="D49" s="26">
        <v>4983967</v>
      </c>
      <c r="G49" s="180"/>
    </row>
    <row r="50" spans="2:7" s="179" customFormat="1" ht="13.2" x14ac:dyDescent="0.25">
      <c r="B50" s="70"/>
      <c r="C50" s="27"/>
      <c r="D50" s="27"/>
      <c r="G50" s="180"/>
    </row>
    <row r="51" spans="2:7" s="179" customFormat="1" ht="13.2" x14ac:dyDescent="0.25">
      <c r="B51" s="261" t="s">
        <v>127</v>
      </c>
      <c r="C51" s="262"/>
      <c r="D51" s="262"/>
      <c r="E51" s="262"/>
      <c r="G51" s="180"/>
    </row>
    <row r="52" spans="2:7" s="179" customFormat="1" ht="13.2" x14ac:dyDescent="0.25">
      <c r="B52" s="56"/>
      <c r="C52" s="57"/>
      <c r="D52" s="57"/>
      <c r="E52" s="57"/>
      <c r="G52" s="180"/>
    </row>
    <row r="53" spans="2:7" s="179" customFormat="1" ht="61.5" customHeight="1" thickBot="1" x14ac:dyDescent="0.3">
      <c r="B53" s="300" t="s">
        <v>219</v>
      </c>
      <c r="C53" s="301"/>
      <c r="D53" s="301"/>
      <c r="E53" s="301"/>
      <c r="F53" s="301"/>
      <c r="G53" s="302"/>
    </row>
  </sheetData>
  <mergeCells count="22">
    <mergeCell ref="B53:G53"/>
    <mergeCell ref="B38:G38"/>
    <mergeCell ref="B39:G39"/>
    <mergeCell ref="B51:E51"/>
    <mergeCell ref="B36:D36"/>
    <mergeCell ref="B2:G2"/>
    <mergeCell ref="B4:G4"/>
    <mergeCell ref="B5:G5"/>
    <mergeCell ref="B6:G6"/>
    <mergeCell ref="B8:G8"/>
    <mergeCell ref="B9:G9"/>
    <mergeCell ref="B10:G10"/>
    <mergeCell ref="B11:G11"/>
    <mergeCell ref="B12:G12"/>
    <mergeCell ref="B28:G28"/>
    <mergeCell ref="B13:G13"/>
    <mergeCell ref="B14:G14"/>
    <mergeCell ref="B15:G15"/>
    <mergeCell ref="B16:G16"/>
    <mergeCell ref="B17:G17"/>
    <mergeCell ref="B18:G18"/>
    <mergeCell ref="B26:G2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9B9D-75A0-4494-A96D-33098CA1C20C}">
  <sheetPr>
    <tabColor rgb="FF92D050"/>
  </sheetPr>
  <dimension ref="B1:E55"/>
  <sheetViews>
    <sheetView showGridLines="0" topLeftCell="A4" zoomScale="85" zoomScaleNormal="85" workbookViewId="0">
      <selection activeCell="B7" sqref="B7:E7"/>
    </sheetView>
  </sheetViews>
  <sheetFormatPr baseColWidth="10" defaultRowHeight="14.4" x14ac:dyDescent="0.3"/>
  <cols>
    <col min="2" max="2" width="46.33203125" customWidth="1"/>
    <col min="3" max="3" width="20" customWidth="1"/>
    <col min="4" max="4" width="22.33203125" customWidth="1"/>
    <col min="5" max="5" width="22.109375" customWidth="1"/>
    <col min="6" max="6" width="19" customWidth="1"/>
  </cols>
  <sheetData>
    <row r="1" spans="2:5" ht="15" thickBot="1" x14ac:dyDescent="0.35"/>
    <row r="2" spans="2:5" ht="58.5" customHeight="1" thickBot="1" x14ac:dyDescent="0.35">
      <c r="B2" s="252" t="s">
        <v>1</v>
      </c>
      <c r="C2" s="253"/>
      <c r="D2" s="253"/>
      <c r="E2" s="254"/>
    </row>
    <row r="3" spans="2:5" ht="15" thickBot="1" x14ac:dyDescent="0.35"/>
    <row r="4" spans="2:5" x14ac:dyDescent="0.3">
      <c r="B4" s="279" t="s">
        <v>128</v>
      </c>
      <c r="C4" s="280"/>
      <c r="D4" s="280"/>
      <c r="E4" s="281"/>
    </row>
    <row r="5" spans="2:5" ht="16.5" customHeight="1" x14ac:dyDescent="0.3">
      <c r="B5" s="303" t="s">
        <v>129</v>
      </c>
      <c r="C5" s="304"/>
      <c r="D5" s="304"/>
      <c r="E5" s="305"/>
    </row>
    <row r="6" spans="2:5" ht="56.25" customHeight="1" x14ac:dyDescent="0.3">
      <c r="B6" s="246" t="s">
        <v>246</v>
      </c>
      <c r="C6" s="247"/>
      <c r="D6" s="247"/>
      <c r="E6" s="248"/>
    </row>
    <row r="7" spans="2:5" ht="44.25" customHeight="1" x14ac:dyDescent="0.3">
      <c r="B7" s="246" t="s">
        <v>247</v>
      </c>
      <c r="C7" s="247"/>
      <c r="D7" s="247"/>
      <c r="E7" s="248"/>
    </row>
    <row r="8" spans="2:5" x14ac:dyDescent="0.3">
      <c r="B8" s="261" t="s">
        <v>130</v>
      </c>
      <c r="C8" s="262"/>
      <c r="D8" s="262"/>
      <c r="E8" s="263"/>
    </row>
    <row r="9" spans="2:5" ht="58.5" customHeight="1" x14ac:dyDescent="0.3">
      <c r="B9" s="246" t="s">
        <v>248</v>
      </c>
      <c r="C9" s="247"/>
      <c r="D9" s="247"/>
      <c r="E9" s="248"/>
    </row>
    <row r="10" spans="2:5" x14ac:dyDescent="0.3">
      <c r="B10" s="303" t="s">
        <v>131</v>
      </c>
      <c r="C10" s="304"/>
      <c r="D10" s="304"/>
      <c r="E10" s="305"/>
    </row>
    <row r="11" spans="2:5" x14ac:dyDescent="0.3">
      <c r="B11" s="58"/>
      <c r="C11" s="59"/>
      <c r="D11" s="59"/>
      <c r="E11" s="60"/>
    </row>
    <row r="12" spans="2:5" ht="30.75" customHeight="1" thickBot="1" x14ac:dyDescent="0.35">
      <c r="B12" s="308" t="s">
        <v>249</v>
      </c>
      <c r="C12" s="309"/>
      <c r="D12" s="309"/>
      <c r="E12" s="310"/>
    </row>
    <row r="13" spans="2:5" ht="45" customHeight="1" x14ac:dyDescent="0.3"/>
    <row r="15" spans="2:5" ht="123.75" customHeight="1" x14ac:dyDescent="0.3"/>
    <row r="16" spans="2:5" ht="57.75" customHeight="1" x14ac:dyDescent="0.3"/>
    <row r="17" ht="42.75" customHeight="1" x14ac:dyDescent="0.3"/>
    <row r="18" ht="30.75" customHeight="1" x14ac:dyDescent="0.3"/>
    <row r="19" ht="75" customHeight="1" x14ac:dyDescent="0.3"/>
    <row r="20" ht="111" customHeight="1" x14ac:dyDescent="0.3"/>
    <row r="21" ht="30.75" customHeight="1" x14ac:dyDescent="0.3"/>
    <row r="23" ht="45" customHeight="1" x14ac:dyDescent="0.3"/>
    <row r="29" ht="15" customHeight="1" x14ac:dyDescent="0.3"/>
    <row r="41" ht="15" customHeight="1" x14ac:dyDescent="0.3"/>
    <row r="55" ht="61.5" customHeight="1" x14ac:dyDescent="0.3"/>
  </sheetData>
  <mergeCells count="9">
    <mergeCell ref="B7:E7"/>
    <mergeCell ref="B12:E12"/>
    <mergeCell ref="B10:E10"/>
    <mergeCell ref="B2:E2"/>
    <mergeCell ref="B4:E4"/>
    <mergeCell ref="B5:E5"/>
    <mergeCell ref="B6:E6"/>
    <mergeCell ref="B8:E8"/>
    <mergeCell ref="B9:E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487CC-241F-4B68-BF21-9D1F32361373}">
  <sheetPr>
    <tabColor rgb="FF92D050"/>
  </sheetPr>
  <dimension ref="B2:D55"/>
  <sheetViews>
    <sheetView showGridLines="0" topLeftCell="A16" zoomScale="85" zoomScaleNormal="85" workbookViewId="0">
      <selection activeCell="G31" sqref="G31"/>
    </sheetView>
  </sheetViews>
  <sheetFormatPr baseColWidth="10" defaultRowHeight="14.4" x14ac:dyDescent="0.3"/>
  <cols>
    <col min="2" max="2" width="46.33203125" customWidth="1"/>
    <col min="3" max="3" width="23.33203125" customWidth="1"/>
    <col min="4" max="4" width="20.33203125" customWidth="1"/>
    <col min="5" max="5" width="19" customWidth="1"/>
  </cols>
  <sheetData>
    <row r="2" spans="2:4" ht="58.5" customHeight="1" x14ac:dyDescent="0.3">
      <c r="B2" s="311" t="s">
        <v>1</v>
      </c>
      <c r="C2" s="311"/>
      <c r="D2" s="311"/>
    </row>
    <row r="3" spans="2:4" ht="15" thickBot="1" x14ac:dyDescent="0.35"/>
    <row r="4" spans="2:4" x14ac:dyDescent="0.3">
      <c r="B4" s="297" t="s">
        <v>132</v>
      </c>
      <c r="C4" s="298"/>
      <c r="D4" s="299"/>
    </row>
    <row r="5" spans="2:4" ht="32.25" customHeight="1" x14ac:dyDescent="0.3">
      <c r="B5" s="246" t="s">
        <v>133</v>
      </c>
      <c r="C5" s="247"/>
      <c r="D5" s="248"/>
    </row>
    <row r="6" spans="2:4" ht="15" thickBot="1" x14ac:dyDescent="0.35">
      <c r="B6" s="61"/>
      <c r="D6" s="33"/>
    </row>
    <row r="7" spans="2:4" ht="42" customHeight="1" x14ac:dyDescent="0.3">
      <c r="B7" s="62" t="s">
        <v>134</v>
      </c>
      <c r="C7" s="28" t="s">
        <v>178</v>
      </c>
      <c r="D7" s="165" t="s">
        <v>179</v>
      </c>
    </row>
    <row r="8" spans="2:4" x14ac:dyDescent="0.3">
      <c r="B8" s="63" t="s">
        <v>135</v>
      </c>
      <c r="C8" s="226"/>
      <c r="D8" s="227"/>
    </row>
    <row r="9" spans="2:4" x14ac:dyDescent="0.3">
      <c r="B9" s="43" t="s">
        <v>136</v>
      </c>
      <c r="C9" s="69">
        <v>196842</v>
      </c>
      <c r="D9" s="168">
        <v>201026</v>
      </c>
    </row>
    <row r="10" spans="2:4" ht="15" thickBot="1" x14ac:dyDescent="0.35">
      <c r="B10" s="64" t="s">
        <v>137</v>
      </c>
      <c r="C10" s="164">
        <v>196842</v>
      </c>
      <c r="D10" s="169">
        <v>201026</v>
      </c>
    </row>
    <row r="11" spans="2:4" x14ac:dyDescent="0.3">
      <c r="B11" s="65"/>
      <c r="D11" s="33"/>
    </row>
    <row r="12" spans="2:4" x14ac:dyDescent="0.3">
      <c r="B12" s="246" t="s">
        <v>138</v>
      </c>
      <c r="C12" s="247"/>
      <c r="D12" s="248"/>
    </row>
    <row r="13" spans="2:4" ht="15" thickBot="1" x14ac:dyDescent="0.35">
      <c r="B13" s="223"/>
      <c r="C13" s="224"/>
      <c r="D13" s="225"/>
    </row>
    <row r="14" spans="2:4" ht="47.25" customHeight="1" x14ac:dyDescent="0.3">
      <c r="B14" s="62" t="s">
        <v>134</v>
      </c>
      <c r="C14" s="28" t="s">
        <v>178</v>
      </c>
      <c r="D14" s="165" t="s">
        <v>179</v>
      </c>
    </row>
    <row r="15" spans="2:4" ht="15.6" x14ac:dyDescent="0.3">
      <c r="B15" s="63" t="s">
        <v>139</v>
      </c>
      <c r="C15" s="166"/>
      <c r="D15" s="167"/>
    </row>
    <row r="16" spans="2:4" x14ac:dyDescent="0.3">
      <c r="B16" s="43" t="s">
        <v>140</v>
      </c>
      <c r="C16" s="69">
        <v>2178</v>
      </c>
      <c r="D16" s="168" t="s">
        <v>19</v>
      </c>
    </row>
    <row r="17" spans="2:4" x14ac:dyDescent="0.3">
      <c r="B17" s="52" t="s">
        <v>136</v>
      </c>
      <c r="C17" s="66">
        <v>13311</v>
      </c>
      <c r="D17" s="170">
        <v>16110</v>
      </c>
    </row>
    <row r="18" spans="2:4" ht="15" thickBot="1" x14ac:dyDescent="0.35">
      <c r="B18" s="228" t="s">
        <v>137</v>
      </c>
      <c r="C18" s="229">
        <v>15489</v>
      </c>
      <c r="D18" s="230">
        <v>16110</v>
      </c>
    </row>
    <row r="19" spans="2:4" x14ac:dyDescent="0.3">
      <c r="B19" s="68"/>
      <c r="C19" s="172"/>
      <c r="D19" s="173"/>
    </row>
    <row r="20" spans="2:4" x14ac:dyDescent="0.3">
      <c r="B20" s="246" t="s">
        <v>141</v>
      </c>
      <c r="C20" s="247"/>
      <c r="D20" s="248"/>
    </row>
    <row r="21" spans="2:4" x14ac:dyDescent="0.3">
      <c r="B21" s="54"/>
      <c r="C21" s="13"/>
      <c r="D21" s="55"/>
    </row>
    <row r="22" spans="2:4" x14ac:dyDescent="0.3">
      <c r="B22" s="246" t="s">
        <v>220</v>
      </c>
      <c r="C22" s="247"/>
      <c r="D22" s="248"/>
    </row>
    <row r="23" spans="2:4" ht="15" thickBot="1" x14ac:dyDescent="0.35">
      <c r="B23" s="54"/>
      <c r="C23" s="13"/>
      <c r="D23" s="55"/>
    </row>
    <row r="24" spans="2:4" ht="27" customHeight="1" x14ac:dyDescent="0.3">
      <c r="B24" s="312" t="s">
        <v>4</v>
      </c>
      <c r="C24" s="314" t="s">
        <v>173</v>
      </c>
      <c r="D24" s="174" t="s">
        <v>142</v>
      </c>
    </row>
    <row r="25" spans="2:4" x14ac:dyDescent="0.3">
      <c r="B25" s="313"/>
      <c r="C25" s="315"/>
      <c r="D25" s="175" t="s">
        <v>143</v>
      </c>
    </row>
    <row r="26" spans="2:4" ht="15.6" x14ac:dyDescent="0.3">
      <c r="B26" s="63" t="s">
        <v>144</v>
      </c>
      <c r="C26" s="166"/>
      <c r="D26" s="167"/>
    </row>
    <row r="27" spans="2:4" x14ac:dyDescent="0.3">
      <c r="B27" s="43" t="s">
        <v>140</v>
      </c>
      <c r="C27" s="69">
        <v>710</v>
      </c>
      <c r="D27" s="168">
        <v>398</v>
      </c>
    </row>
    <row r="28" spans="2:4" x14ac:dyDescent="0.3">
      <c r="B28" s="52" t="s">
        <v>136</v>
      </c>
      <c r="C28" s="66">
        <v>22704</v>
      </c>
      <c r="D28" s="170">
        <v>13536</v>
      </c>
    </row>
    <row r="29" spans="2:4" ht="15" customHeight="1" thickBot="1" x14ac:dyDescent="0.35">
      <c r="B29" s="67" t="s">
        <v>137</v>
      </c>
      <c r="C29" s="29">
        <f>+C27+C28</f>
        <v>23414</v>
      </c>
      <c r="D29" s="171">
        <v>13934</v>
      </c>
    </row>
    <row r="30" spans="2:4" ht="15" customHeight="1" thickBot="1" x14ac:dyDescent="0.35">
      <c r="B30" s="68"/>
      <c r="C30" s="172"/>
      <c r="D30" s="173"/>
    </row>
    <row r="31" spans="2:4" x14ac:dyDescent="0.3">
      <c r="B31" s="312" t="s">
        <v>4</v>
      </c>
      <c r="C31" s="314" t="s">
        <v>173</v>
      </c>
      <c r="D31" s="174" t="s">
        <v>142</v>
      </c>
    </row>
    <row r="32" spans="2:4" x14ac:dyDescent="0.3">
      <c r="B32" s="313"/>
      <c r="C32" s="315"/>
      <c r="D32" s="175" t="s">
        <v>143</v>
      </c>
    </row>
    <row r="33" spans="2:4" ht="15.6" x14ac:dyDescent="0.3">
      <c r="B33" s="63" t="s">
        <v>145</v>
      </c>
      <c r="C33" s="166"/>
      <c r="D33" s="167"/>
    </row>
    <row r="34" spans="2:4" x14ac:dyDescent="0.3">
      <c r="B34" s="43" t="s">
        <v>140</v>
      </c>
      <c r="C34" s="69">
        <v>7564</v>
      </c>
      <c r="D34" s="168">
        <v>4173</v>
      </c>
    </row>
    <row r="35" spans="2:4" x14ac:dyDescent="0.3">
      <c r="B35" s="52" t="s">
        <v>146</v>
      </c>
      <c r="C35" s="66">
        <v>18439</v>
      </c>
      <c r="D35" s="170">
        <v>28379</v>
      </c>
    </row>
    <row r="36" spans="2:4" x14ac:dyDescent="0.3">
      <c r="B36" s="70" t="s">
        <v>137</v>
      </c>
      <c r="C36" s="71">
        <f>+C34+C35</f>
        <v>26003</v>
      </c>
      <c r="D36" s="176">
        <v>32552</v>
      </c>
    </row>
    <row r="37" spans="2:4" x14ac:dyDescent="0.3">
      <c r="B37" s="246" t="s">
        <v>221</v>
      </c>
      <c r="C37" s="247"/>
      <c r="D37" s="248"/>
    </row>
    <row r="38" spans="2:4" ht="15" thickBot="1" x14ac:dyDescent="0.35">
      <c r="B38" s="249" t="s">
        <v>147</v>
      </c>
      <c r="C38" s="250"/>
      <c r="D38" s="251"/>
    </row>
    <row r="41" spans="2:4" ht="15" customHeight="1" x14ac:dyDescent="0.3"/>
    <row r="55" ht="61.5" customHeight="1" x14ac:dyDescent="0.3"/>
  </sheetData>
  <mergeCells count="12">
    <mergeCell ref="B37:D37"/>
    <mergeCell ref="B38:D38"/>
    <mergeCell ref="B24:B25"/>
    <mergeCell ref="C24:C25"/>
    <mergeCell ref="B31:B32"/>
    <mergeCell ref="C31:C32"/>
    <mergeCell ref="B2:D2"/>
    <mergeCell ref="B20:D20"/>
    <mergeCell ref="B22:D22"/>
    <mergeCell ref="B12:D12"/>
    <mergeCell ref="B4:D4"/>
    <mergeCell ref="B5:D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E78B2-934C-4C2A-A512-ABC3FE227C27}">
  <sheetPr>
    <tabColor rgb="FF92D050"/>
  </sheetPr>
  <dimension ref="B1:E30"/>
  <sheetViews>
    <sheetView showGridLines="0" zoomScale="85" zoomScaleNormal="85" workbookViewId="0">
      <selection activeCell="I4" sqref="I4"/>
    </sheetView>
  </sheetViews>
  <sheetFormatPr baseColWidth="10" defaultRowHeight="14.4" x14ac:dyDescent="0.3"/>
  <cols>
    <col min="2" max="2" width="46.33203125" customWidth="1"/>
    <col min="3" max="3" width="11.33203125" bestFit="1" customWidth="1"/>
    <col min="4" max="4" width="22.33203125" customWidth="1"/>
    <col min="5" max="5" width="22.109375" customWidth="1"/>
  </cols>
  <sheetData>
    <row r="1" spans="2:5" ht="15" thickBot="1" x14ac:dyDescent="0.35"/>
    <row r="2" spans="2:5" ht="58.5" customHeight="1" thickBot="1" x14ac:dyDescent="0.35">
      <c r="B2" s="252" t="s">
        <v>1</v>
      </c>
      <c r="C2" s="253"/>
      <c r="D2" s="253"/>
      <c r="E2" s="254"/>
    </row>
    <row r="3" spans="2:5" ht="15" thickBot="1" x14ac:dyDescent="0.35"/>
    <row r="4" spans="2:5" x14ac:dyDescent="0.3">
      <c r="B4" s="279" t="s">
        <v>148</v>
      </c>
      <c r="C4" s="280"/>
      <c r="D4" s="280"/>
      <c r="E4" s="281"/>
    </row>
    <row r="5" spans="2:5" x14ac:dyDescent="0.3">
      <c r="B5" s="72"/>
      <c r="C5" s="73"/>
      <c r="D5" s="73"/>
      <c r="E5" s="74"/>
    </row>
    <row r="6" spans="2:5" ht="113.25" customHeight="1" thickBot="1" x14ac:dyDescent="0.35">
      <c r="B6" s="288" t="s">
        <v>251</v>
      </c>
      <c r="C6" s="289"/>
      <c r="D6" s="289"/>
      <c r="E6" s="290"/>
    </row>
    <row r="7" spans="2:5" ht="51.75" customHeight="1" thickBot="1" x14ac:dyDescent="0.35">
      <c r="B7" s="288" t="s">
        <v>250</v>
      </c>
      <c r="C7" s="289"/>
      <c r="D7" s="289"/>
      <c r="E7" s="290"/>
    </row>
    <row r="8" spans="2:5" ht="107.25" customHeight="1" x14ac:dyDescent="0.3">
      <c r="B8" s="185"/>
      <c r="C8" s="185"/>
      <c r="D8" s="185"/>
      <c r="E8" s="185"/>
    </row>
    <row r="9" spans="2:5" ht="33" customHeight="1" x14ac:dyDescent="0.3">
      <c r="B9" s="21"/>
      <c r="C9" s="21"/>
      <c r="D9" s="21"/>
      <c r="E9" s="21"/>
    </row>
    <row r="10" spans="2:5" ht="18.75" customHeight="1" x14ac:dyDescent="0.3">
      <c r="B10" s="20"/>
      <c r="C10" s="20"/>
      <c r="D10" s="20"/>
      <c r="E10" s="20"/>
    </row>
    <row r="11" spans="2:5" ht="75.75" customHeight="1" x14ac:dyDescent="0.3">
      <c r="B11" s="13"/>
      <c r="C11" s="13"/>
      <c r="D11" s="13"/>
      <c r="E11" s="13"/>
    </row>
    <row r="12" spans="2:5" ht="69.75" customHeight="1" x14ac:dyDescent="0.3">
      <c r="B12" s="15"/>
      <c r="C12" s="15"/>
      <c r="D12" s="15"/>
      <c r="E12" s="15"/>
    </row>
    <row r="14" spans="2:5" ht="33" customHeight="1" x14ac:dyDescent="0.3">
      <c r="B14" s="18"/>
      <c r="C14" s="18"/>
      <c r="D14" s="18"/>
      <c r="E14" s="18"/>
    </row>
    <row r="15" spans="2:5" x14ac:dyDescent="0.3">
      <c r="B15" s="19"/>
      <c r="C15" s="19"/>
      <c r="D15" s="19"/>
      <c r="E15" s="19"/>
    </row>
    <row r="16" spans="2:5" ht="60" customHeight="1" x14ac:dyDescent="0.3">
      <c r="B16" s="15"/>
      <c r="C16" s="15"/>
      <c r="D16" s="15"/>
      <c r="E16" s="15"/>
    </row>
    <row r="17" spans="2:5" ht="66" customHeight="1" x14ac:dyDescent="0.3">
      <c r="B17" s="15"/>
      <c r="C17" s="15"/>
      <c r="D17" s="15"/>
      <c r="E17" s="15"/>
    </row>
    <row r="18" spans="2:5" ht="35.25" customHeight="1" x14ac:dyDescent="0.3">
      <c r="B18" s="15"/>
      <c r="C18" s="15"/>
      <c r="D18" s="15"/>
      <c r="E18" s="15"/>
    </row>
    <row r="20" spans="2:5" x14ac:dyDescent="0.3">
      <c r="B20" s="14"/>
      <c r="C20" s="14"/>
      <c r="D20" s="14"/>
      <c r="E20" s="14"/>
    </row>
    <row r="21" spans="2:5" x14ac:dyDescent="0.3">
      <c r="B21" s="17"/>
      <c r="C21" s="17"/>
      <c r="D21" s="17"/>
      <c r="E21" s="17"/>
    </row>
    <row r="22" spans="2:5" ht="39.75" customHeight="1" x14ac:dyDescent="0.3">
      <c r="B22" s="15"/>
      <c r="C22" s="15"/>
      <c r="D22" s="15"/>
      <c r="E22" s="15"/>
    </row>
    <row r="23" spans="2:5" ht="29.25" customHeight="1" x14ac:dyDescent="0.3">
      <c r="B23" s="16"/>
      <c r="C23" s="16"/>
      <c r="D23" s="16"/>
      <c r="E23" s="16"/>
    </row>
    <row r="24" spans="2:5" ht="21.75" customHeight="1" x14ac:dyDescent="0.3">
      <c r="B24" s="15"/>
      <c r="C24" s="15"/>
      <c r="D24" s="15"/>
      <c r="E24" s="15"/>
    </row>
    <row r="25" spans="2:5" ht="104.25" customHeight="1" x14ac:dyDescent="0.3">
      <c r="B25" s="15"/>
      <c r="C25" s="15"/>
      <c r="D25" s="15"/>
      <c r="E25" s="15"/>
    </row>
    <row r="26" spans="2:5" ht="33.75" customHeight="1" x14ac:dyDescent="0.3">
      <c r="B26" s="16"/>
      <c r="C26" s="16"/>
      <c r="D26" s="16"/>
      <c r="E26" s="16"/>
    </row>
    <row r="27" spans="2:5" ht="55.5" customHeight="1" x14ac:dyDescent="0.3">
      <c r="B27" s="15"/>
      <c r="C27" s="15"/>
      <c r="D27" s="15"/>
      <c r="E27" s="15"/>
    </row>
    <row r="28" spans="2:5" ht="44.25" customHeight="1" x14ac:dyDescent="0.3">
      <c r="B28" s="16"/>
      <c r="C28" s="16"/>
      <c r="D28" s="16"/>
      <c r="E28" s="16"/>
    </row>
    <row r="30" spans="2:5" ht="45.75" customHeight="1" x14ac:dyDescent="0.3"/>
  </sheetData>
  <mergeCells count="4">
    <mergeCell ref="B2:E2"/>
    <mergeCell ref="B4:E4"/>
    <mergeCell ref="B7:E7"/>
    <mergeCell ref="B6:E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30CE0-84BB-4589-B63A-3A34679B34EF}">
  <sheetPr>
    <tabColor rgb="FF92D050"/>
  </sheetPr>
  <dimension ref="B2:C9"/>
  <sheetViews>
    <sheetView showGridLines="0" tabSelected="1" zoomScale="55" zoomScaleNormal="55" workbookViewId="0">
      <selection activeCell="C9" sqref="C9"/>
    </sheetView>
  </sheetViews>
  <sheetFormatPr baseColWidth="10" defaultRowHeight="14.4" x14ac:dyDescent="0.3"/>
  <cols>
    <col min="3" max="3" width="114.109375" customWidth="1"/>
  </cols>
  <sheetData>
    <row r="2" spans="2:3" ht="15.6" x14ac:dyDescent="0.3">
      <c r="B2" s="4"/>
      <c r="C2" s="5" t="s">
        <v>2</v>
      </c>
    </row>
    <row r="3" spans="2:3" x14ac:dyDescent="0.3">
      <c r="B3" s="6"/>
      <c r="C3" s="7"/>
    </row>
    <row r="4" spans="2:3" ht="31.2" x14ac:dyDescent="0.3">
      <c r="B4" s="8" t="s">
        <v>3</v>
      </c>
      <c r="C4" s="9" t="s">
        <v>175</v>
      </c>
    </row>
    <row r="5" spans="2:3" ht="15.6" x14ac:dyDescent="0.3">
      <c r="B5" s="8" t="s">
        <v>3</v>
      </c>
      <c r="C5" s="9" t="s">
        <v>167</v>
      </c>
    </row>
    <row r="6" spans="2:3" ht="31.2" x14ac:dyDescent="0.3">
      <c r="B6" s="8" t="s">
        <v>3</v>
      </c>
      <c r="C6" s="75" t="s">
        <v>176</v>
      </c>
    </row>
    <row r="7" spans="2:3" ht="46.5" customHeight="1" x14ac:dyDescent="0.3">
      <c r="B7" s="8" t="s">
        <v>3</v>
      </c>
      <c r="C7" s="9" t="s">
        <v>177</v>
      </c>
    </row>
    <row r="8" spans="2:3" ht="15.6" x14ac:dyDescent="0.3">
      <c r="B8" s="8" t="s">
        <v>3</v>
      </c>
      <c r="C8" s="9" t="s">
        <v>1</v>
      </c>
    </row>
    <row r="9" spans="2:3" ht="15.6" x14ac:dyDescent="0.3">
      <c r="B9" s="10"/>
      <c r="C9" s="11"/>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0578D-685D-4857-AC1A-7E2A2B2DC03E}">
  <sheetPr>
    <tabColor rgb="FF92D050"/>
  </sheetPr>
  <dimension ref="B1:E34"/>
  <sheetViews>
    <sheetView showGridLines="0" topLeftCell="A8" zoomScale="115" zoomScaleNormal="115" workbookViewId="0">
      <selection activeCell="D11" sqref="D11"/>
    </sheetView>
  </sheetViews>
  <sheetFormatPr baseColWidth="10" defaultRowHeight="14.4" x14ac:dyDescent="0.3"/>
  <cols>
    <col min="2" max="2" width="46.33203125" customWidth="1"/>
    <col min="3" max="3" width="6.88671875" bestFit="1" customWidth="1"/>
    <col min="4" max="5" width="22.33203125" customWidth="1"/>
  </cols>
  <sheetData>
    <row r="1" spans="2:5" ht="15" thickBot="1" x14ac:dyDescent="0.35"/>
    <row r="2" spans="2:5" ht="58.5" customHeight="1" thickBot="1" x14ac:dyDescent="0.35">
      <c r="B2" s="236" t="s">
        <v>175</v>
      </c>
      <c r="C2" s="237"/>
      <c r="D2" s="237"/>
      <c r="E2" s="238"/>
    </row>
    <row r="5" spans="2:5" ht="37.5" customHeight="1" thickBot="1" x14ac:dyDescent="0.35">
      <c r="B5" s="76" t="s">
        <v>4</v>
      </c>
      <c r="C5" s="76" t="s">
        <v>5</v>
      </c>
      <c r="D5" s="76" t="s">
        <v>178</v>
      </c>
      <c r="E5" s="76" t="s">
        <v>179</v>
      </c>
    </row>
    <row r="6" spans="2:5" ht="15" thickBot="1" x14ac:dyDescent="0.35">
      <c r="B6" s="77" t="s">
        <v>6</v>
      </c>
      <c r="C6" s="78"/>
      <c r="D6" s="132">
        <v>3069061</v>
      </c>
      <c r="E6" s="132">
        <v>2879614</v>
      </c>
    </row>
    <row r="7" spans="2:5" ht="15" thickBot="1" x14ac:dyDescent="0.35">
      <c r="B7" s="79" t="s">
        <v>7</v>
      </c>
      <c r="C7" s="80"/>
      <c r="D7" s="99">
        <v>-764554</v>
      </c>
      <c r="E7" s="99">
        <v>-708907</v>
      </c>
    </row>
    <row r="8" spans="2:5" ht="15" thickBot="1" x14ac:dyDescent="0.35">
      <c r="B8" s="81" t="s">
        <v>8</v>
      </c>
      <c r="C8" s="78"/>
      <c r="D8" s="100">
        <v>2304506</v>
      </c>
      <c r="E8" s="100">
        <v>2170707</v>
      </c>
    </row>
    <row r="9" spans="2:5" ht="15" thickBot="1" x14ac:dyDescent="0.35">
      <c r="B9" s="79" t="s">
        <v>149</v>
      </c>
      <c r="C9" s="80"/>
      <c r="D9" s="99">
        <v>-1126086</v>
      </c>
      <c r="E9" s="99">
        <v>-1072188</v>
      </c>
    </row>
    <row r="10" spans="2:5" ht="15" thickBot="1" x14ac:dyDescent="0.35">
      <c r="B10" s="77" t="s">
        <v>9</v>
      </c>
      <c r="C10" s="78"/>
      <c r="D10" s="98">
        <v>-489150</v>
      </c>
      <c r="E10" s="98">
        <v>-464053</v>
      </c>
    </row>
    <row r="11" spans="2:5" ht="15" thickBot="1" x14ac:dyDescent="0.35">
      <c r="B11" s="79" t="s">
        <v>10</v>
      </c>
      <c r="C11" s="80"/>
      <c r="D11" s="99">
        <v>-269780</v>
      </c>
      <c r="E11" s="99">
        <v>-245219</v>
      </c>
    </row>
    <row r="12" spans="2:5" ht="15" thickBot="1" x14ac:dyDescent="0.35">
      <c r="B12" s="77" t="s">
        <v>182</v>
      </c>
      <c r="C12" s="78"/>
      <c r="D12" s="98">
        <v>6471</v>
      </c>
      <c r="E12" s="98">
        <v>4830</v>
      </c>
    </row>
    <row r="13" spans="2:5" ht="15" thickBot="1" x14ac:dyDescent="0.35">
      <c r="B13" s="82" t="s">
        <v>11</v>
      </c>
      <c r="C13" s="80"/>
      <c r="D13" s="101">
        <v>425961</v>
      </c>
      <c r="E13" s="101">
        <v>394077</v>
      </c>
    </row>
    <row r="14" spans="2:5" ht="15" thickBot="1" x14ac:dyDescent="0.35">
      <c r="B14" s="77" t="s">
        <v>12</v>
      </c>
      <c r="C14" s="78"/>
      <c r="D14" s="98">
        <v>-357192</v>
      </c>
      <c r="E14" s="98">
        <v>-332091</v>
      </c>
    </row>
    <row r="15" spans="2:5" ht="15" thickBot="1" x14ac:dyDescent="0.35">
      <c r="B15" s="79" t="s">
        <v>13</v>
      </c>
      <c r="C15" s="80"/>
      <c r="D15" s="99">
        <v>9725</v>
      </c>
      <c r="E15" s="99">
        <v>3526</v>
      </c>
    </row>
    <row r="16" spans="2:5" ht="15" thickBot="1" x14ac:dyDescent="0.35">
      <c r="B16" s="83" t="s">
        <v>183</v>
      </c>
      <c r="C16" s="84"/>
      <c r="D16" s="102">
        <v>13211</v>
      </c>
      <c r="E16" s="102">
        <v>-104272</v>
      </c>
    </row>
    <row r="17" spans="2:5" ht="15" thickBot="1" x14ac:dyDescent="0.35">
      <c r="B17" s="85" t="s">
        <v>14</v>
      </c>
      <c r="C17" s="86"/>
      <c r="D17" s="103">
        <v>91706</v>
      </c>
      <c r="E17" s="103">
        <v>-38760</v>
      </c>
    </row>
    <row r="18" spans="2:5" ht="15" thickBot="1" x14ac:dyDescent="0.35">
      <c r="B18" s="77" t="s">
        <v>184</v>
      </c>
      <c r="C18" s="78"/>
      <c r="D18" s="98">
        <v>-21615</v>
      </c>
      <c r="E18" s="98">
        <v>-21475</v>
      </c>
    </row>
    <row r="19" spans="2:5" ht="15" thickBot="1" x14ac:dyDescent="0.35">
      <c r="B19" s="82" t="s">
        <v>15</v>
      </c>
      <c r="C19" s="80"/>
      <c r="D19" s="101">
        <v>70091</v>
      </c>
      <c r="E19" s="101">
        <v>-60235</v>
      </c>
    </row>
    <row r="20" spans="2:5" x14ac:dyDescent="0.3">
      <c r="B20" s="87" t="s">
        <v>16</v>
      </c>
      <c r="C20" s="88"/>
      <c r="D20" s="88"/>
      <c r="E20" s="88"/>
    </row>
    <row r="21" spans="2:5" x14ac:dyDescent="0.3">
      <c r="B21" s="89" t="s">
        <v>17</v>
      </c>
      <c r="C21" s="90"/>
      <c r="D21" s="104">
        <v>69541</v>
      </c>
      <c r="E21" s="104">
        <v>-60302</v>
      </c>
    </row>
    <row r="22" spans="2:5" ht="15" thickBot="1" x14ac:dyDescent="0.35">
      <c r="B22" s="91" t="s">
        <v>150</v>
      </c>
      <c r="C22" s="92"/>
      <c r="D22" s="93">
        <v>550</v>
      </c>
      <c r="E22" s="93">
        <v>67</v>
      </c>
    </row>
    <row r="25" spans="2:5" ht="34.5" customHeight="1" thickBot="1" x14ac:dyDescent="0.35">
      <c r="B25" s="76" t="s">
        <v>4</v>
      </c>
      <c r="C25" s="76" t="s">
        <v>5</v>
      </c>
      <c r="D25" s="76" t="s">
        <v>178</v>
      </c>
      <c r="E25" s="76" t="s">
        <v>179</v>
      </c>
    </row>
    <row r="26" spans="2:5" ht="15" thickBot="1" x14ac:dyDescent="0.35">
      <c r="B26" s="94" t="s">
        <v>15</v>
      </c>
      <c r="C26" s="95"/>
      <c r="D26" s="187">
        <v>70091</v>
      </c>
      <c r="E26" s="187">
        <v>-60235</v>
      </c>
    </row>
    <row r="27" spans="2:5" ht="21" thickBot="1" x14ac:dyDescent="0.35">
      <c r="B27" s="82" t="s">
        <v>185</v>
      </c>
      <c r="C27" s="80"/>
      <c r="D27" s="188"/>
      <c r="E27" s="188"/>
    </row>
    <row r="28" spans="2:5" ht="15" thickBot="1" x14ac:dyDescent="0.35">
      <c r="B28" s="82" t="s">
        <v>20</v>
      </c>
      <c r="C28" s="97"/>
      <c r="D28" s="189">
        <v>70091</v>
      </c>
      <c r="E28" s="189">
        <v>-60.234999999999999</v>
      </c>
    </row>
    <row r="29" spans="2:5" x14ac:dyDescent="0.3">
      <c r="B29" s="87" t="s">
        <v>16</v>
      </c>
      <c r="C29" s="88"/>
      <c r="D29" s="190"/>
      <c r="E29" s="190"/>
    </row>
    <row r="30" spans="2:5" x14ac:dyDescent="0.3">
      <c r="B30" s="89" t="s">
        <v>17</v>
      </c>
      <c r="C30" s="90"/>
      <c r="D30" s="191">
        <v>69541</v>
      </c>
      <c r="E30" s="191">
        <v>-60302</v>
      </c>
    </row>
    <row r="31" spans="2:5" ht="15" thickBot="1" x14ac:dyDescent="0.35">
      <c r="B31" s="91" t="s">
        <v>150</v>
      </c>
      <c r="C31" s="78"/>
      <c r="D31" s="192">
        <v>550</v>
      </c>
      <c r="E31" s="192">
        <v>67</v>
      </c>
    </row>
    <row r="33" spans="2:5" ht="45.75" customHeight="1" x14ac:dyDescent="0.3">
      <c r="B33" s="235" t="s">
        <v>222</v>
      </c>
      <c r="C33" s="235"/>
      <c r="D33" s="235"/>
      <c r="E33" s="235"/>
    </row>
    <row r="34" spans="2:5" x14ac:dyDescent="0.3">
      <c r="B34" s="235" t="s">
        <v>151</v>
      </c>
      <c r="C34" s="235"/>
      <c r="D34" s="235"/>
      <c r="E34" s="235"/>
    </row>
  </sheetData>
  <mergeCells count="3">
    <mergeCell ref="B33:E33"/>
    <mergeCell ref="B2:E2"/>
    <mergeCell ref="B34:E3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43768-F02A-4BD5-BEB3-0167030A3BA6}">
  <sheetPr>
    <tabColor rgb="FF92D050"/>
  </sheetPr>
  <dimension ref="B1:E61"/>
  <sheetViews>
    <sheetView showGridLines="0" zoomScaleNormal="100" workbookViewId="0">
      <selection activeCell="D5" sqref="D5:D6"/>
    </sheetView>
  </sheetViews>
  <sheetFormatPr baseColWidth="10" defaultRowHeight="14.4" x14ac:dyDescent="0.3"/>
  <cols>
    <col min="2" max="2" width="46.33203125" customWidth="1"/>
    <col min="3" max="3" width="6.88671875" bestFit="1" customWidth="1"/>
    <col min="4" max="5" width="22.33203125" customWidth="1"/>
  </cols>
  <sheetData>
    <row r="1" spans="2:5" ht="15" thickBot="1" x14ac:dyDescent="0.35"/>
    <row r="2" spans="2:5" ht="58.5" customHeight="1" thickBot="1" x14ac:dyDescent="0.35">
      <c r="B2" s="239" t="s">
        <v>167</v>
      </c>
      <c r="C2" s="240"/>
      <c r="D2" s="240"/>
      <c r="E2" s="238"/>
    </row>
    <row r="5" spans="2:5" ht="37.5" customHeight="1" x14ac:dyDescent="0.3">
      <c r="B5" s="241" t="s">
        <v>4</v>
      </c>
      <c r="C5" s="241" t="s">
        <v>5</v>
      </c>
      <c r="D5" s="241" t="s">
        <v>168</v>
      </c>
      <c r="E5" s="241" t="s">
        <v>152</v>
      </c>
    </row>
    <row r="6" spans="2:5" ht="15" thickBot="1" x14ac:dyDescent="0.35">
      <c r="B6" s="242"/>
      <c r="C6" s="242"/>
      <c r="D6" s="242"/>
      <c r="E6" s="242"/>
    </row>
    <row r="7" spans="2:5" x14ac:dyDescent="0.3">
      <c r="B7" s="107" t="s">
        <v>21</v>
      </c>
      <c r="C7" s="84"/>
      <c r="D7" s="84"/>
      <c r="E7" s="84"/>
    </row>
    <row r="8" spans="2:5" ht="15" thickBot="1" x14ac:dyDescent="0.35">
      <c r="B8" s="108" t="s">
        <v>22</v>
      </c>
      <c r="C8" s="80"/>
      <c r="D8" s="96"/>
      <c r="E8" s="96"/>
    </row>
    <row r="9" spans="2:5" ht="15" thickBot="1" x14ac:dyDescent="0.35">
      <c r="B9" s="109" t="s">
        <v>186</v>
      </c>
      <c r="C9" s="110">
        <v>5</v>
      </c>
      <c r="D9" s="193">
        <v>3051328</v>
      </c>
      <c r="E9" s="129">
        <v>3242412</v>
      </c>
    </row>
    <row r="10" spans="2:5" ht="15" thickBot="1" x14ac:dyDescent="0.35">
      <c r="B10" s="111" t="s">
        <v>187</v>
      </c>
      <c r="C10" s="112">
        <v>4</v>
      </c>
      <c r="D10" s="194">
        <v>2396009</v>
      </c>
      <c r="E10" s="130">
        <v>2432874</v>
      </c>
    </row>
    <row r="11" spans="2:5" ht="15" thickBot="1" x14ac:dyDescent="0.35">
      <c r="B11" s="113" t="s">
        <v>23</v>
      </c>
      <c r="C11" s="84"/>
      <c r="D11" s="195">
        <v>613416</v>
      </c>
      <c r="E11" s="131">
        <v>632959.19999999995</v>
      </c>
    </row>
    <row r="12" spans="2:5" ht="15" thickBot="1" x14ac:dyDescent="0.35">
      <c r="B12" s="114" t="s">
        <v>188</v>
      </c>
      <c r="C12" s="115"/>
      <c r="D12" s="196">
        <v>117</v>
      </c>
      <c r="E12" s="232">
        <v>114.3</v>
      </c>
    </row>
    <row r="13" spans="2:5" ht="15" thickBot="1" x14ac:dyDescent="0.35">
      <c r="B13" s="116" t="s">
        <v>24</v>
      </c>
      <c r="C13" s="117"/>
      <c r="D13" s="193">
        <v>45379</v>
      </c>
      <c r="E13" s="133">
        <v>46599</v>
      </c>
    </row>
    <row r="14" spans="2:5" ht="15" thickBot="1" x14ac:dyDescent="0.35">
      <c r="B14" s="82" t="s">
        <v>25</v>
      </c>
      <c r="C14" s="80"/>
      <c r="D14" s="189">
        <v>6106249</v>
      </c>
      <c r="E14" s="101">
        <v>6354959</v>
      </c>
    </row>
    <row r="15" spans="2:5" x14ac:dyDescent="0.3">
      <c r="B15" s="88"/>
      <c r="C15" s="88"/>
      <c r="D15" s="197"/>
      <c r="E15" s="88"/>
    </row>
    <row r="16" spans="2:5" ht="15" thickBot="1" x14ac:dyDescent="0.35">
      <c r="B16" s="108" t="s">
        <v>26</v>
      </c>
      <c r="C16" s="97"/>
      <c r="D16" s="198"/>
      <c r="E16" s="97"/>
    </row>
    <row r="17" spans="2:5" ht="15" thickBot="1" x14ac:dyDescent="0.35">
      <c r="B17" s="109" t="s">
        <v>189</v>
      </c>
      <c r="C17" s="78"/>
      <c r="D17" s="192">
        <v>34856</v>
      </c>
      <c r="E17" s="129">
        <v>28094</v>
      </c>
    </row>
    <row r="18" spans="2:5" ht="15" thickBot="1" x14ac:dyDescent="0.35">
      <c r="B18" s="111" t="s">
        <v>190</v>
      </c>
      <c r="C18" s="80"/>
      <c r="D18" s="194">
        <v>318051</v>
      </c>
      <c r="E18" s="130">
        <v>308799</v>
      </c>
    </row>
    <row r="19" spans="2:5" ht="15" thickBot="1" x14ac:dyDescent="0.35">
      <c r="B19" s="109" t="s">
        <v>188</v>
      </c>
      <c r="C19" s="78"/>
      <c r="D19" s="192">
        <v>28778</v>
      </c>
      <c r="E19" s="129">
        <v>35956</v>
      </c>
    </row>
    <row r="20" spans="2:5" ht="15" thickBot="1" x14ac:dyDescent="0.35">
      <c r="B20" s="111" t="s">
        <v>27</v>
      </c>
      <c r="C20" s="112">
        <v>8</v>
      </c>
      <c r="D20" s="194">
        <v>23414</v>
      </c>
      <c r="E20" s="130">
        <v>13934</v>
      </c>
    </row>
    <row r="21" spans="2:5" ht="15" thickBot="1" x14ac:dyDescent="0.35">
      <c r="B21" s="109" t="s">
        <v>28</v>
      </c>
      <c r="C21" s="78"/>
      <c r="D21" s="192">
        <v>153484</v>
      </c>
      <c r="E21" s="129">
        <v>126398</v>
      </c>
    </row>
    <row r="22" spans="2:5" ht="15" thickBot="1" x14ac:dyDescent="0.35">
      <c r="B22" s="111" t="s">
        <v>29</v>
      </c>
      <c r="C22" s="80"/>
      <c r="D22" s="194">
        <v>20038</v>
      </c>
      <c r="E22" s="130">
        <v>34850</v>
      </c>
    </row>
    <row r="23" spans="2:5" ht="15" thickBot="1" x14ac:dyDescent="0.35">
      <c r="B23" s="109" t="s">
        <v>30</v>
      </c>
      <c r="C23" s="78"/>
      <c r="D23" s="192">
        <v>63350</v>
      </c>
      <c r="E23" s="129">
        <v>122532.5</v>
      </c>
    </row>
    <row r="24" spans="2:5" ht="15" thickBot="1" x14ac:dyDescent="0.35">
      <c r="B24" s="111" t="s">
        <v>31</v>
      </c>
      <c r="C24" s="80"/>
      <c r="D24" s="194">
        <v>148750</v>
      </c>
      <c r="E24" s="130">
        <v>176756.5</v>
      </c>
    </row>
    <row r="25" spans="2:5" ht="15" thickBot="1" x14ac:dyDescent="0.35">
      <c r="B25" s="109" t="s">
        <v>32</v>
      </c>
      <c r="C25" s="78"/>
      <c r="D25" s="192">
        <v>621887</v>
      </c>
      <c r="E25" s="129">
        <v>539636</v>
      </c>
    </row>
    <row r="26" spans="2:5" ht="15" thickBot="1" x14ac:dyDescent="0.35">
      <c r="B26" s="108" t="s">
        <v>33</v>
      </c>
      <c r="C26" s="80"/>
      <c r="D26" s="199">
        <v>1412608</v>
      </c>
      <c r="E26" s="134">
        <v>1386956</v>
      </c>
    </row>
    <row r="27" spans="2:5" ht="15" thickBot="1" x14ac:dyDescent="0.35">
      <c r="B27" s="118" t="s">
        <v>34</v>
      </c>
      <c r="C27" s="119"/>
      <c r="D27" s="200">
        <v>7518857</v>
      </c>
      <c r="E27" s="135">
        <v>7741915</v>
      </c>
    </row>
    <row r="28" spans="2:5" ht="15" thickBot="1" x14ac:dyDescent="0.35">
      <c r="B28" s="106"/>
      <c r="C28" s="106"/>
      <c r="D28" s="201"/>
      <c r="E28" s="106"/>
    </row>
    <row r="29" spans="2:5" ht="15" thickBot="1" x14ac:dyDescent="0.35">
      <c r="B29" s="120" t="s">
        <v>35</v>
      </c>
      <c r="C29" s="95"/>
      <c r="D29" s="202"/>
      <c r="E29" s="121"/>
    </row>
    <row r="30" spans="2:5" ht="15" thickBot="1" x14ac:dyDescent="0.35">
      <c r="B30" s="122" t="s">
        <v>36</v>
      </c>
      <c r="C30" s="123"/>
      <c r="D30" s="203">
        <v>327245</v>
      </c>
      <c r="E30" s="137">
        <v>327245</v>
      </c>
    </row>
    <row r="31" spans="2:5" ht="15" thickBot="1" x14ac:dyDescent="0.35">
      <c r="B31" s="94" t="s">
        <v>37</v>
      </c>
      <c r="C31" s="95"/>
      <c r="D31" s="204">
        <v>50110</v>
      </c>
      <c r="E31" s="105">
        <v>50110</v>
      </c>
    </row>
    <row r="32" spans="2:5" ht="15" thickBot="1" x14ac:dyDescent="0.35">
      <c r="B32" s="122" t="s">
        <v>38</v>
      </c>
      <c r="C32" s="123"/>
      <c r="D32" s="205">
        <v>88891</v>
      </c>
      <c r="E32" s="137">
        <v>81122</v>
      </c>
    </row>
    <row r="33" spans="2:5" ht="15" thickBot="1" x14ac:dyDescent="0.35">
      <c r="B33" s="94" t="s">
        <v>39</v>
      </c>
      <c r="C33" s="95"/>
      <c r="D33" s="204">
        <v>80872</v>
      </c>
      <c r="E33" s="105">
        <v>171405</v>
      </c>
    </row>
    <row r="34" spans="2:5" ht="15" thickBot="1" x14ac:dyDescent="0.35">
      <c r="B34" s="122" t="s">
        <v>40</v>
      </c>
      <c r="C34" s="123"/>
      <c r="D34" s="205">
        <v>69541</v>
      </c>
      <c r="E34" s="136">
        <v>-90533</v>
      </c>
    </row>
    <row r="35" spans="2:5" ht="15" thickBot="1" x14ac:dyDescent="0.35">
      <c r="B35" s="120" t="s">
        <v>41</v>
      </c>
      <c r="C35" s="95"/>
      <c r="D35" s="206">
        <v>616659</v>
      </c>
      <c r="E35" s="138">
        <v>539349</v>
      </c>
    </row>
    <row r="36" spans="2:5" ht="15" thickBot="1" x14ac:dyDescent="0.35">
      <c r="B36" s="122" t="s">
        <v>18</v>
      </c>
      <c r="C36" s="123"/>
      <c r="D36" s="205">
        <v>1885</v>
      </c>
      <c r="E36" s="136">
        <v>1335</v>
      </c>
    </row>
    <row r="37" spans="2:5" ht="15" thickBot="1" x14ac:dyDescent="0.35">
      <c r="B37" s="120" t="s">
        <v>42</v>
      </c>
      <c r="C37" s="95"/>
      <c r="D37" s="206">
        <v>618544</v>
      </c>
      <c r="E37" s="138">
        <v>540684</v>
      </c>
    </row>
    <row r="38" spans="2:5" ht="15" thickBot="1" x14ac:dyDescent="0.35">
      <c r="B38" s="97"/>
      <c r="C38" s="97"/>
      <c r="D38" s="198"/>
      <c r="E38" s="97"/>
    </row>
    <row r="39" spans="2:5" x14ac:dyDescent="0.3">
      <c r="B39" s="88"/>
      <c r="C39" s="88"/>
      <c r="D39" s="197"/>
      <c r="E39" s="88"/>
    </row>
    <row r="40" spans="2:5" ht="15" thickBot="1" x14ac:dyDescent="0.35">
      <c r="B40" s="82" t="s">
        <v>43</v>
      </c>
      <c r="C40" s="97"/>
      <c r="D40" s="198"/>
      <c r="E40" s="97"/>
    </row>
    <row r="41" spans="2:5" ht="15" thickBot="1" x14ac:dyDescent="0.35">
      <c r="B41" s="81" t="s">
        <v>44</v>
      </c>
      <c r="C41" s="78"/>
      <c r="D41" s="207"/>
      <c r="E41" s="124"/>
    </row>
    <row r="42" spans="2:5" ht="15" thickBot="1" x14ac:dyDescent="0.35">
      <c r="B42" s="79" t="s">
        <v>45</v>
      </c>
      <c r="C42" s="76">
        <v>6</v>
      </c>
      <c r="D42" s="208">
        <v>4646000</v>
      </c>
      <c r="E42" s="99">
        <v>4700109</v>
      </c>
    </row>
    <row r="43" spans="2:5" ht="15" thickBot="1" x14ac:dyDescent="0.35">
      <c r="B43" s="77" t="s">
        <v>46</v>
      </c>
      <c r="C43" s="78"/>
      <c r="D43" s="192">
        <v>620506</v>
      </c>
      <c r="E43" s="98">
        <v>634482</v>
      </c>
    </row>
    <row r="44" spans="2:5" ht="15" thickBot="1" x14ac:dyDescent="0.35">
      <c r="B44" s="79" t="s">
        <v>47</v>
      </c>
      <c r="C44" s="80"/>
      <c r="D44" s="209">
        <v>239832</v>
      </c>
      <c r="E44" s="99">
        <v>268809</v>
      </c>
    </row>
    <row r="45" spans="2:5" ht="15" thickBot="1" x14ac:dyDescent="0.35">
      <c r="B45" s="77" t="s">
        <v>48</v>
      </c>
      <c r="C45" s="78"/>
      <c r="D45" s="192">
        <v>56142</v>
      </c>
      <c r="E45" s="98">
        <v>56714</v>
      </c>
    </row>
    <row r="46" spans="2:5" ht="15" thickBot="1" x14ac:dyDescent="0.35">
      <c r="B46" s="82" t="s">
        <v>49</v>
      </c>
      <c r="C46" s="96"/>
      <c r="D46" s="189">
        <v>5562480</v>
      </c>
      <c r="E46" s="101">
        <v>5660114</v>
      </c>
    </row>
    <row r="47" spans="2:5" ht="15" thickBot="1" x14ac:dyDescent="0.35">
      <c r="B47" s="81" t="s">
        <v>50</v>
      </c>
      <c r="C47" s="125"/>
      <c r="D47" s="210"/>
      <c r="E47" s="125"/>
    </row>
    <row r="48" spans="2:5" ht="15" thickBot="1" x14ac:dyDescent="0.35">
      <c r="B48" s="79" t="s">
        <v>45</v>
      </c>
      <c r="C48" s="76">
        <v>6</v>
      </c>
      <c r="D48" s="209">
        <v>225167</v>
      </c>
      <c r="E48" s="99">
        <v>283858</v>
      </c>
    </row>
    <row r="49" spans="2:5" ht="15" thickBot="1" x14ac:dyDescent="0.35">
      <c r="B49" s="83" t="s">
        <v>51</v>
      </c>
      <c r="C49" s="84"/>
      <c r="D49" s="195">
        <v>192568</v>
      </c>
      <c r="E49" s="102">
        <v>344929</v>
      </c>
    </row>
    <row r="50" spans="2:5" ht="15" thickBot="1" x14ac:dyDescent="0.35">
      <c r="B50" s="126" t="s">
        <v>46</v>
      </c>
      <c r="C50" s="86"/>
      <c r="D50" s="208">
        <v>172775</v>
      </c>
      <c r="E50" s="139">
        <v>153044</v>
      </c>
    </row>
    <row r="51" spans="2:5" ht="15" thickBot="1" x14ac:dyDescent="0.35">
      <c r="B51" s="77" t="s">
        <v>52</v>
      </c>
      <c r="C51" s="78"/>
      <c r="D51" s="192">
        <v>76876</v>
      </c>
      <c r="E51" s="98">
        <v>125495</v>
      </c>
    </row>
    <row r="52" spans="2:5" ht="15" thickBot="1" x14ac:dyDescent="0.35">
      <c r="B52" s="79" t="s">
        <v>53</v>
      </c>
      <c r="C52" s="76">
        <v>8</v>
      </c>
      <c r="D52" s="209">
        <v>26003</v>
      </c>
      <c r="E52" s="99">
        <v>32552</v>
      </c>
    </row>
    <row r="53" spans="2:5" ht="15" thickBot="1" x14ac:dyDescent="0.35">
      <c r="B53" s="77" t="s">
        <v>54</v>
      </c>
      <c r="C53" s="78"/>
      <c r="D53" s="192">
        <v>290849</v>
      </c>
      <c r="E53" s="98">
        <v>212477</v>
      </c>
    </row>
    <row r="54" spans="2:5" ht="15" thickBot="1" x14ac:dyDescent="0.35">
      <c r="B54" s="79" t="s">
        <v>55</v>
      </c>
      <c r="C54" s="80"/>
      <c r="D54" s="209">
        <v>9720</v>
      </c>
      <c r="E54" s="99">
        <v>7706</v>
      </c>
    </row>
    <row r="55" spans="2:5" ht="15" thickBot="1" x14ac:dyDescent="0.35">
      <c r="B55" s="77" t="s">
        <v>56</v>
      </c>
      <c r="C55" s="78"/>
      <c r="D55" s="192">
        <v>49637</v>
      </c>
      <c r="E55" s="98">
        <v>60502</v>
      </c>
    </row>
    <row r="56" spans="2:5" ht="15" thickBot="1" x14ac:dyDescent="0.35">
      <c r="B56" s="79" t="s">
        <v>57</v>
      </c>
      <c r="C56" s="96"/>
      <c r="D56" s="209">
        <v>294238</v>
      </c>
      <c r="E56" s="99">
        <v>320554</v>
      </c>
    </row>
    <row r="57" spans="2:5" ht="15" thickBot="1" x14ac:dyDescent="0.35">
      <c r="B57" s="81" t="s">
        <v>58</v>
      </c>
      <c r="C57" s="124"/>
      <c r="D57" s="211">
        <v>1337833</v>
      </c>
      <c r="E57" s="100">
        <v>1541117</v>
      </c>
    </row>
    <row r="58" spans="2:5" ht="15" thickBot="1" x14ac:dyDescent="0.35">
      <c r="B58" s="82" t="s">
        <v>59</v>
      </c>
      <c r="C58" s="96"/>
      <c r="D58" s="189">
        <v>6900313</v>
      </c>
      <c r="E58" s="101">
        <v>7201231</v>
      </c>
    </row>
    <row r="59" spans="2:5" ht="15" thickBot="1" x14ac:dyDescent="0.35">
      <c r="B59" s="127" t="s">
        <v>60</v>
      </c>
      <c r="C59" s="128"/>
      <c r="D59" s="212">
        <v>7518857</v>
      </c>
      <c r="E59" s="140">
        <v>7741915</v>
      </c>
    </row>
    <row r="61" spans="2:5" x14ac:dyDescent="0.3">
      <c r="B61" s="12" t="s">
        <v>86</v>
      </c>
    </row>
  </sheetData>
  <mergeCells count="5">
    <mergeCell ref="B2:E2"/>
    <mergeCell ref="B5:B6"/>
    <mergeCell ref="C5:C6"/>
    <mergeCell ref="E5:E6"/>
    <mergeCell ref="D5:D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07DC9-0502-481D-ADF9-19330B55806C}">
  <sheetPr>
    <tabColor rgb="FF92D050"/>
  </sheetPr>
  <dimension ref="B1:E42"/>
  <sheetViews>
    <sheetView showGridLines="0" topLeftCell="A31" zoomScale="85" zoomScaleNormal="85" workbookViewId="0">
      <selection activeCell="D8" sqref="D8"/>
    </sheetView>
  </sheetViews>
  <sheetFormatPr baseColWidth="10" defaultRowHeight="14.4" x14ac:dyDescent="0.3"/>
  <cols>
    <col min="2" max="2" width="46.33203125" customWidth="1"/>
    <col min="3" max="3" width="6.88671875" bestFit="1" customWidth="1"/>
    <col min="4" max="4" width="22.33203125" customWidth="1"/>
    <col min="5" max="5" width="22.109375" customWidth="1"/>
  </cols>
  <sheetData>
    <row r="1" spans="2:5" ht="15" thickBot="1" x14ac:dyDescent="0.35"/>
    <row r="2" spans="2:5" ht="58.5" customHeight="1" thickBot="1" x14ac:dyDescent="0.35">
      <c r="B2" s="239" t="s">
        <v>176</v>
      </c>
      <c r="C2" s="240"/>
      <c r="D2" s="240"/>
      <c r="E2" s="238"/>
    </row>
    <row r="5" spans="2:5" ht="37.5" customHeight="1" thickBot="1" x14ac:dyDescent="0.35">
      <c r="B5" s="76" t="s">
        <v>4</v>
      </c>
      <c r="C5" s="76" t="s">
        <v>5</v>
      </c>
      <c r="D5" s="76" t="s">
        <v>168</v>
      </c>
      <c r="E5" s="76" t="s">
        <v>169</v>
      </c>
    </row>
    <row r="6" spans="2:5" x14ac:dyDescent="0.3">
      <c r="B6" s="141" t="s">
        <v>61</v>
      </c>
      <c r="C6" s="148"/>
      <c r="D6" s="213"/>
      <c r="E6" s="148"/>
    </row>
    <row r="7" spans="2:5" ht="15" thickBot="1" x14ac:dyDescent="0.35">
      <c r="B7" s="79" t="s">
        <v>62</v>
      </c>
      <c r="C7" s="97"/>
      <c r="D7" s="189">
        <v>91706</v>
      </c>
      <c r="E7" s="149">
        <v>59855</v>
      </c>
    </row>
    <row r="8" spans="2:5" x14ac:dyDescent="0.3">
      <c r="B8" s="141" t="s">
        <v>63</v>
      </c>
      <c r="C8" s="148"/>
      <c r="D8" s="190"/>
      <c r="E8" s="148"/>
    </row>
    <row r="9" spans="2:5" ht="15" thickBot="1" x14ac:dyDescent="0.35">
      <c r="B9" s="79" t="s">
        <v>191</v>
      </c>
      <c r="C9" s="97"/>
      <c r="D9" s="209">
        <v>357192</v>
      </c>
      <c r="E9" s="150">
        <v>216714</v>
      </c>
    </row>
    <row r="10" spans="2:5" ht="15" thickBot="1" x14ac:dyDescent="0.35">
      <c r="B10" s="144" t="s">
        <v>13</v>
      </c>
      <c r="C10" s="145"/>
      <c r="D10" s="192">
        <v>-9725</v>
      </c>
      <c r="E10" s="144">
        <v>-742</v>
      </c>
    </row>
    <row r="11" spans="2:5" ht="15" thickBot="1" x14ac:dyDescent="0.35">
      <c r="B11" s="126" t="s">
        <v>64</v>
      </c>
      <c r="C11" s="146"/>
      <c r="D11" s="209">
        <v>-13211</v>
      </c>
      <c r="E11" s="152">
        <v>-23917</v>
      </c>
    </row>
    <row r="12" spans="2:5" x14ac:dyDescent="0.3">
      <c r="B12" s="141" t="s">
        <v>65</v>
      </c>
      <c r="C12" s="148"/>
      <c r="D12" s="190"/>
      <c r="E12" s="148"/>
    </row>
    <row r="13" spans="2:5" ht="15" thickBot="1" x14ac:dyDescent="0.35">
      <c r="B13" s="79" t="s">
        <v>66</v>
      </c>
      <c r="C13" s="97"/>
      <c r="D13" s="209">
        <v>758930</v>
      </c>
      <c r="E13" s="150">
        <v>469021</v>
      </c>
    </row>
    <row r="14" spans="2:5" ht="15" thickBot="1" x14ac:dyDescent="0.35">
      <c r="B14" s="144" t="s">
        <v>192</v>
      </c>
      <c r="C14" s="145"/>
      <c r="D14" s="192">
        <v>-6471</v>
      </c>
      <c r="E14" s="151">
        <v>-2676</v>
      </c>
    </row>
    <row r="15" spans="2:5" ht="15" thickBot="1" x14ac:dyDescent="0.35">
      <c r="B15" s="126" t="s">
        <v>67</v>
      </c>
      <c r="C15" s="146"/>
      <c r="D15" s="191">
        <v>7769</v>
      </c>
      <c r="E15" s="152">
        <v>3422</v>
      </c>
    </row>
    <row r="16" spans="2:5" x14ac:dyDescent="0.3">
      <c r="B16" s="141" t="s">
        <v>68</v>
      </c>
      <c r="C16" s="148"/>
      <c r="D16" s="213"/>
      <c r="E16" s="148"/>
    </row>
    <row r="17" spans="2:5" ht="22.5" customHeight="1" thickBot="1" x14ac:dyDescent="0.35">
      <c r="B17" s="79" t="s">
        <v>193</v>
      </c>
      <c r="C17" s="97"/>
      <c r="D17" s="209">
        <v>-7555</v>
      </c>
      <c r="E17" s="150">
        <v>-147962</v>
      </c>
    </row>
    <row r="18" spans="2:5" ht="15" thickBot="1" x14ac:dyDescent="0.35">
      <c r="B18" s="144" t="s">
        <v>69</v>
      </c>
      <c r="C18" s="145"/>
      <c r="D18" s="192">
        <v>-6762</v>
      </c>
      <c r="E18" s="151">
        <v>-8609</v>
      </c>
    </row>
    <row r="19" spans="2:5" ht="25.5" customHeight="1" thickBot="1" x14ac:dyDescent="0.35">
      <c r="B19" s="126" t="s">
        <v>70</v>
      </c>
      <c r="C19" s="146"/>
      <c r="D19" s="209">
        <v>-76633</v>
      </c>
      <c r="E19" s="152">
        <v>84365</v>
      </c>
    </row>
    <row r="20" spans="2:5" ht="15" thickBot="1" x14ac:dyDescent="0.35">
      <c r="B20" s="144" t="s">
        <v>194</v>
      </c>
      <c r="C20" s="145"/>
      <c r="D20" s="192">
        <v>-1506</v>
      </c>
      <c r="E20" s="151">
        <v>-2239</v>
      </c>
    </row>
    <row r="21" spans="2:5" ht="15" thickBot="1" x14ac:dyDescent="0.35">
      <c r="B21" s="85" t="s">
        <v>71</v>
      </c>
      <c r="C21" s="146"/>
      <c r="D21" s="189">
        <v>-92456</v>
      </c>
      <c r="E21" s="153">
        <v>-74445</v>
      </c>
    </row>
    <row r="22" spans="2:5" ht="15" thickBot="1" x14ac:dyDescent="0.35">
      <c r="B22" s="144" t="s">
        <v>72</v>
      </c>
      <c r="C22" s="145"/>
      <c r="D22" s="192">
        <v>-242058</v>
      </c>
      <c r="E22" s="151">
        <v>-203547</v>
      </c>
    </row>
    <row r="23" spans="2:5" ht="15" thickBot="1" x14ac:dyDescent="0.35">
      <c r="B23" s="126" t="s">
        <v>73</v>
      </c>
      <c r="C23" s="146"/>
      <c r="D23" s="209">
        <v>8890</v>
      </c>
      <c r="E23" s="152">
        <v>2456</v>
      </c>
    </row>
    <row r="24" spans="2:5" ht="15" thickBot="1" x14ac:dyDescent="0.35">
      <c r="B24" s="144" t="s">
        <v>74</v>
      </c>
      <c r="C24" s="145"/>
      <c r="D24" s="192">
        <v>-9318</v>
      </c>
      <c r="E24" s="151">
        <v>-34825</v>
      </c>
    </row>
    <row r="25" spans="2:5" ht="34.5" customHeight="1" thickBot="1" x14ac:dyDescent="0.35">
      <c r="B25" s="85" t="s">
        <v>75</v>
      </c>
      <c r="C25" s="146"/>
      <c r="D25" s="189">
        <v>851248</v>
      </c>
      <c r="E25" s="153">
        <v>411316</v>
      </c>
    </row>
    <row r="26" spans="2:5" ht="15" thickBot="1" x14ac:dyDescent="0.35">
      <c r="B26" s="142" t="s">
        <v>76</v>
      </c>
      <c r="C26" s="145"/>
      <c r="D26" s="207"/>
      <c r="E26" s="145"/>
    </row>
    <row r="27" spans="2:5" ht="15" thickBot="1" x14ac:dyDescent="0.35">
      <c r="B27" s="126" t="s">
        <v>77</v>
      </c>
      <c r="C27" s="147">
        <v>5</v>
      </c>
      <c r="D27" s="209">
        <v>-175421</v>
      </c>
      <c r="E27" s="152">
        <v>-256634</v>
      </c>
    </row>
    <row r="28" spans="2:5" ht="15" thickBot="1" x14ac:dyDescent="0.35">
      <c r="B28" s="144" t="s">
        <v>153</v>
      </c>
      <c r="C28" s="142">
        <v>5</v>
      </c>
      <c r="D28" s="192">
        <v>0</v>
      </c>
      <c r="E28" s="151">
        <v>2075</v>
      </c>
    </row>
    <row r="29" spans="2:5" ht="15" thickBot="1" x14ac:dyDescent="0.35">
      <c r="B29" s="126" t="s">
        <v>195</v>
      </c>
      <c r="C29" s="85">
        <v>4</v>
      </c>
      <c r="D29" s="209">
        <v>-461899</v>
      </c>
      <c r="E29" s="152">
        <v>-231411</v>
      </c>
    </row>
    <row r="30" spans="2:5" ht="15" thickBot="1" x14ac:dyDescent="0.35">
      <c r="B30" s="144" t="s">
        <v>196</v>
      </c>
      <c r="C30" s="143" t="s">
        <v>197</v>
      </c>
      <c r="D30" s="192">
        <v>2273</v>
      </c>
      <c r="E30" s="151">
        <v>14563</v>
      </c>
    </row>
    <row r="31" spans="2:5" ht="22.5" customHeight="1" thickBot="1" x14ac:dyDescent="0.35">
      <c r="B31" s="126" t="s">
        <v>198</v>
      </c>
      <c r="C31" s="146"/>
      <c r="D31" s="209">
        <v>0</v>
      </c>
      <c r="E31" s="126">
        <v>125</v>
      </c>
    </row>
    <row r="32" spans="2:5" ht="15" thickBot="1" x14ac:dyDescent="0.35">
      <c r="B32" s="142" t="s">
        <v>78</v>
      </c>
      <c r="C32" s="145"/>
      <c r="D32" s="211">
        <v>-635047</v>
      </c>
      <c r="E32" s="154">
        <v>-471282</v>
      </c>
    </row>
    <row r="33" spans="2:5" ht="45.75" customHeight="1" thickBot="1" x14ac:dyDescent="0.35">
      <c r="B33" s="85" t="s">
        <v>79</v>
      </c>
      <c r="C33" s="146"/>
      <c r="D33" s="188"/>
      <c r="E33" s="146"/>
    </row>
    <row r="34" spans="2:5" ht="15" thickBot="1" x14ac:dyDescent="0.35">
      <c r="B34" s="144" t="s">
        <v>80</v>
      </c>
      <c r="C34" s="145"/>
      <c r="D34" s="192">
        <v>-84133</v>
      </c>
      <c r="E34" s="151">
        <v>-46233</v>
      </c>
    </row>
    <row r="35" spans="2:5" ht="15" thickBot="1" x14ac:dyDescent="0.35">
      <c r="B35" s="126" t="s">
        <v>81</v>
      </c>
      <c r="C35" s="146"/>
      <c r="D35" s="191">
        <v>-50552</v>
      </c>
      <c r="E35" s="152">
        <v>-27042</v>
      </c>
    </row>
    <row r="36" spans="2:5" ht="15" thickBot="1" x14ac:dyDescent="0.35">
      <c r="B36" s="142" t="s">
        <v>82</v>
      </c>
      <c r="C36" s="145"/>
      <c r="D36" s="214">
        <v>-134685</v>
      </c>
      <c r="E36" s="154">
        <v>-73275</v>
      </c>
    </row>
    <row r="37" spans="2:5" ht="22.5" customHeight="1" thickBot="1" x14ac:dyDescent="0.35">
      <c r="B37" s="126" t="s">
        <v>199</v>
      </c>
      <c r="C37" s="146"/>
      <c r="D37" s="209">
        <v>735</v>
      </c>
      <c r="E37" s="152">
        <v>1117</v>
      </c>
    </row>
    <row r="38" spans="2:5" ht="32.25" customHeight="1" thickBot="1" x14ac:dyDescent="0.35">
      <c r="B38" s="142" t="s">
        <v>83</v>
      </c>
      <c r="C38" s="145"/>
      <c r="D38" s="211">
        <v>82251</v>
      </c>
      <c r="E38" s="154">
        <v>-132124</v>
      </c>
    </row>
    <row r="39" spans="2:5" ht="15" thickBot="1" x14ac:dyDescent="0.35">
      <c r="B39" s="126" t="s">
        <v>84</v>
      </c>
      <c r="C39" s="146"/>
      <c r="D39" s="209">
        <v>539636</v>
      </c>
      <c r="E39" s="152">
        <v>1051928</v>
      </c>
    </row>
    <row r="40" spans="2:5" ht="22.5" customHeight="1" thickBot="1" x14ac:dyDescent="0.35">
      <c r="B40" s="155" t="s">
        <v>85</v>
      </c>
      <c r="C40" s="156"/>
      <c r="D40" s="215">
        <v>621887</v>
      </c>
      <c r="E40" s="186">
        <v>919804</v>
      </c>
    </row>
    <row r="42" spans="2:5" x14ac:dyDescent="0.3">
      <c r="B42" s="12" t="s">
        <v>86</v>
      </c>
    </row>
  </sheetData>
  <mergeCells count="1">
    <mergeCell ref="B2:E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81D64-ADD0-4D5B-8C0A-256B5EFB6721}">
  <sheetPr>
    <tabColor rgb="FF92D050"/>
  </sheetPr>
  <dimension ref="B1:I33"/>
  <sheetViews>
    <sheetView showGridLines="0" topLeftCell="A2" zoomScale="85" zoomScaleNormal="85" workbookViewId="0">
      <selection activeCell="I16" sqref="I16"/>
    </sheetView>
  </sheetViews>
  <sheetFormatPr baseColWidth="10" defaultRowHeight="14.4" x14ac:dyDescent="0.3"/>
  <cols>
    <col min="2" max="2" width="46.33203125" customWidth="1"/>
    <col min="3" max="3" width="11.33203125" bestFit="1" customWidth="1"/>
    <col min="4" max="4" width="22.33203125" customWidth="1"/>
    <col min="5" max="5" width="22.109375" customWidth="1"/>
  </cols>
  <sheetData>
    <row r="1" spans="2:9" ht="15" thickBot="1" x14ac:dyDescent="0.35"/>
    <row r="2" spans="2:9" ht="58.5" customHeight="1" thickBot="1" x14ac:dyDescent="0.35">
      <c r="B2" s="239" t="s">
        <v>177</v>
      </c>
      <c r="C2" s="240"/>
      <c r="D2" s="240"/>
      <c r="E2" s="240"/>
      <c r="F2" s="240"/>
      <c r="G2" s="240"/>
      <c r="H2" s="240"/>
      <c r="I2" s="238"/>
    </row>
    <row r="4" spans="2:9" ht="15" thickBot="1" x14ac:dyDescent="0.35"/>
    <row r="5" spans="2:9" ht="49.5" customHeight="1" thickBot="1" x14ac:dyDescent="0.35">
      <c r="B5" s="157" t="s">
        <v>4</v>
      </c>
      <c r="C5" s="157" t="s">
        <v>87</v>
      </c>
      <c r="D5" s="157" t="s">
        <v>88</v>
      </c>
      <c r="E5" s="157" t="s">
        <v>89</v>
      </c>
      <c r="F5" s="157" t="s">
        <v>154</v>
      </c>
      <c r="G5" s="157" t="s">
        <v>38</v>
      </c>
      <c r="H5" s="157" t="s">
        <v>18</v>
      </c>
      <c r="I5" s="157" t="s">
        <v>90</v>
      </c>
    </row>
    <row r="6" spans="2:9" ht="15" thickBot="1" x14ac:dyDescent="0.35">
      <c r="B6" s="81" t="s">
        <v>91</v>
      </c>
      <c r="C6" s="214">
        <v>10272</v>
      </c>
      <c r="D6" s="214">
        <v>327245</v>
      </c>
      <c r="E6" s="214">
        <v>252510</v>
      </c>
      <c r="F6" s="214">
        <v>50110</v>
      </c>
      <c r="G6" s="214">
        <v>74997</v>
      </c>
      <c r="H6" s="214">
        <v>2249</v>
      </c>
      <c r="I6" s="214">
        <v>707111</v>
      </c>
    </row>
    <row r="7" spans="2:9" ht="15" thickBot="1" x14ac:dyDescent="0.35">
      <c r="B7" s="79" t="s">
        <v>200</v>
      </c>
      <c r="C7" s="209" t="s">
        <v>19</v>
      </c>
      <c r="D7" s="209" t="s">
        <v>19</v>
      </c>
      <c r="E7" s="209">
        <v>-60302</v>
      </c>
      <c r="F7" s="209" t="s">
        <v>19</v>
      </c>
      <c r="G7" s="209" t="s">
        <v>19</v>
      </c>
      <c r="H7" s="209">
        <v>67</v>
      </c>
      <c r="I7" s="189">
        <v>-60235</v>
      </c>
    </row>
    <row r="8" spans="2:9" ht="15" thickBot="1" x14ac:dyDescent="0.35">
      <c r="B8" s="77" t="s">
        <v>223</v>
      </c>
      <c r="C8" s="192" t="s">
        <v>19</v>
      </c>
      <c r="D8" s="192" t="s">
        <v>19</v>
      </c>
      <c r="E8" s="192">
        <v>-80801</v>
      </c>
      <c r="F8" s="192" t="s">
        <v>19</v>
      </c>
      <c r="G8" s="192" t="s">
        <v>19</v>
      </c>
      <c r="H8" s="192" t="s">
        <v>19</v>
      </c>
      <c r="I8" s="211">
        <v>-80801</v>
      </c>
    </row>
    <row r="9" spans="2:9" ht="15" thickBot="1" x14ac:dyDescent="0.35">
      <c r="B9" s="79" t="s">
        <v>224</v>
      </c>
      <c r="C9" s="209" t="s">
        <v>19</v>
      </c>
      <c r="D9" s="209" t="s">
        <v>19</v>
      </c>
      <c r="E9" s="209" t="s">
        <v>19</v>
      </c>
      <c r="F9" s="209" t="s">
        <v>19</v>
      </c>
      <c r="G9" s="209" t="s">
        <v>19</v>
      </c>
      <c r="H9" s="209">
        <v>-1219</v>
      </c>
      <c r="I9" s="189">
        <v>-1219</v>
      </c>
    </row>
    <row r="10" spans="2:9" ht="15" thickBot="1" x14ac:dyDescent="0.35">
      <c r="B10" s="77" t="s">
        <v>92</v>
      </c>
      <c r="C10" s="233" t="s">
        <v>19</v>
      </c>
      <c r="D10" s="233" t="s">
        <v>19</v>
      </c>
      <c r="E10" s="233" t="s">
        <v>19</v>
      </c>
      <c r="F10" s="233" t="s">
        <v>19</v>
      </c>
      <c r="G10" s="233">
        <v>4720</v>
      </c>
      <c r="H10" s="233" t="s">
        <v>19</v>
      </c>
      <c r="I10" s="234">
        <v>4720</v>
      </c>
    </row>
    <row r="11" spans="2:9" ht="15" thickBot="1" x14ac:dyDescent="0.35">
      <c r="B11" s="82" t="s">
        <v>170</v>
      </c>
      <c r="C11" s="216">
        <v>10272</v>
      </c>
      <c r="D11" s="216">
        <v>327245</v>
      </c>
      <c r="E11" s="216">
        <v>111407</v>
      </c>
      <c r="F11" s="216">
        <v>50110</v>
      </c>
      <c r="G11" s="216">
        <v>79717</v>
      </c>
      <c r="H11" s="216">
        <v>1097</v>
      </c>
      <c r="I11" s="216">
        <v>569576</v>
      </c>
    </row>
    <row r="12" spans="2:9" ht="15" thickBot="1" x14ac:dyDescent="0.35">
      <c r="B12" s="125"/>
      <c r="C12" s="210"/>
      <c r="D12" s="210"/>
      <c r="E12" s="210"/>
      <c r="F12" s="210"/>
      <c r="G12" s="210"/>
      <c r="H12" s="207"/>
      <c r="I12" s="210"/>
    </row>
    <row r="13" spans="2:9" ht="15" thickBot="1" x14ac:dyDescent="0.35">
      <c r="B13" s="82" t="s">
        <v>93</v>
      </c>
      <c r="C13" s="216">
        <v>10272</v>
      </c>
      <c r="D13" s="216">
        <v>327245</v>
      </c>
      <c r="E13" s="216">
        <v>80872</v>
      </c>
      <c r="F13" s="216">
        <v>50110</v>
      </c>
      <c r="G13" s="216">
        <v>81122</v>
      </c>
      <c r="H13" s="216">
        <v>1335</v>
      </c>
      <c r="I13" s="216">
        <v>540684</v>
      </c>
    </row>
    <row r="14" spans="2:9" ht="15" thickBot="1" x14ac:dyDescent="0.35">
      <c r="B14" s="83" t="s">
        <v>200</v>
      </c>
      <c r="C14" s="231" t="s">
        <v>19</v>
      </c>
      <c r="D14" s="231" t="s">
        <v>19</v>
      </c>
      <c r="E14" s="231">
        <v>69541</v>
      </c>
      <c r="F14" s="231" t="s">
        <v>19</v>
      </c>
      <c r="G14" s="231" t="s">
        <v>19</v>
      </c>
      <c r="H14" s="231">
        <v>550</v>
      </c>
      <c r="I14" s="231">
        <v>70091</v>
      </c>
    </row>
    <row r="15" spans="2:9" ht="15" thickBot="1" x14ac:dyDescent="0.35">
      <c r="B15" s="126" t="s">
        <v>92</v>
      </c>
      <c r="C15" s="208" t="s">
        <v>19</v>
      </c>
      <c r="D15" s="208" t="s">
        <v>19</v>
      </c>
      <c r="E15" s="208" t="s">
        <v>19</v>
      </c>
      <c r="F15" s="208" t="s">
        <v>19</v>
      </c>
      <c r="G15" s="208">
        <v>7769</v>
      </c>
      <c r="H15" s="208" t="s">
        <v>19</v>
      </c>
      <c r="I15" s="208">
        <v>7769</v>
      </c>
    </row>
    <row r="16" spans="2:9" ht="15" thickBot="1" x14ac:dyDescent="0.35">
      <c r="B16" s="81" t="s">
        <v>171</v>
      </c>
      <c r="C16" s="214">
        <v>10.272</v>
      </c>
      <c r="D16" s="214">
        <v>327245</v>
      </c>
      <c r="E16" s="214">
        <v>150413</v>
      </c>
      <c r="F16" s="214">
        <v>50110</v>
      </c>
      <c r="G16" s="214">
        <v>88891</v>
      </c>
      <c r="H16" s="214">
        <v>1885</v>
      </c>
      <c r="I16" s="214">
        <v>618544</v>
      </c>
    </row>
    <row r="18" spans="2:2" x14ac:dyDescent="0.3">
      <c r="B18" s="12" t="s">
        <v>86</v>
      </c>
    </row>
    <row r="25" spans="2:2" ht="34.5" customHeight="1" x14ac:dyDescent="0.3"/>
    <row r="33" ht="45.75" customHeight="1" x14ac:dyDescent="0.3"/>
  </sheetData>
  <mergeCells count="1">
    <mergeCell ref="B2:I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046DA-E2C8-4D08-97C1-0D75FEE4C170}">
  <sheetPr>
    <tabColor rgb="FF92D050"/>
  </sheetPr>
  <dimension ref="B1:E33"/>
  <sheetViews>
    <sheetView showGridLines="0" zoomScale="85" zoomScaleNormal="85" workbookViewId="0">
      <selection activeCell="B7" sqref="B7:E7"/>
    </sheetView>
  </sheetViews>
  <sheetFormatPr baseColWidth="10" defaultRowHeight="14.4" x14ac:dyDescent="0.3"/>
  <cols>
    <col min="2" max="2" width="46.33203125" customWidth="1"/>
    <col min="3" max="3" width="11.33203125" bestFit="1" customWidth="1"/>
    <col min="4" max="4" width="22.33203125" customWidth="1"/>
    <col min="5" max="5" width="22.109375" customWidth="1"/>
  </cols>
  <sheetData>
    <row r="1" spans="2:5" ht="15" thickBot="1" x14ac:dyDescent="0.35"/>
    <row r="2" spans="2:5" ht="58.5" customHeight="1" thickBot="1" x14ac:dyDescent="0.35">
      <c r="B2" s="252" t="s">
        <v>1</v>
      </c>
      <c r="C2" s="253"/>
      <c r="D2" s="253"/>
      <c r="E2" s="254"/>
    </row>
    <row r="3" spans="2:5" ht="15" thickBot="1" x14ac:dyDescent="0.35"/>
    <row r="4" spans="2:5" x14ac:dyDescent="0.3">
      <c r="B4" s="243" t="s">
        <v>94</v>
      </c>
      <c r="C4" s="244"/>
      <c r="D4" s="244"/>
      <c r="E4" s="245"/>
    </row>
    <row r="5" spans="2:5" ht="99.75" customHeight="1" x14ac:dyDescent="0.3">
      <c r="B5" s="246" t="s">
        <v>201</v>
      </c>
      <c r="C5" s="247"/>
      <c r="D5" s="247"/>
      <c r="E5" s="248"/>
    </row>
    <row r="6" spans="2:5" ht="18.75" customHeight="1" x14ac:dyDescent="0.3">
      <c r="B6" s="246" t="s">
        <v>202</v>
      </c>
      <c r="C6" s="247"/>
      <c r="D6" s="247"/>
      <c r="E6" s="248"/>
    </row>
    <row r="7" spans="2:5" ht="54.75" customHeight="1" thickBot="1" x14ac:dyDescent="0.35">
      <c r="B7" s="249" t="s">
        <v>203</v>
      </c>
      <c r="C7" s="250"/>
      <c r="D7" s="250"/>
      <c r="E7" s="251"/>
    </row>
    <row r="25" ht="34.5" customHeight="1" x14ac:dyDescent="0.3"/>
    <row r="33" ht="45.75" customHeight="1" x14ac:dyDescent="0.3"/>
  </sheetData>
  <mergeCells count="5">
    <mergeCell ref="B4:E4"/>
    <mergeCell ref="B5:E5"/>
    <mergeCell ref="B6:E6"/>
    <mergeCell ref="B7:E7"/>
    <mergeCell ref="B2:E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6DA5-6F07-47B1-97EA-A887C070D865}">
  <sheetPr>
    <tabColor rgb="FF92D050"/>
  </sheetPr>
  <dimension ref="B1:E31"/>
  <sheetViews>
    <sheetView showGridLines="0" topLeftCell="A20" zoomScale="85" zoomScaleNormal="85" workbookViewId="0">
      <selection activeCell="B1" sqref="B1"/>
    </sheetView>
  </sheetViews>
  <sheetFormatPr baseColWidth="10" defaultRowHeight="14.4" x14ac:dyDescent="0.3"/>
  <cols>
    <col min="2" max="2" width="46.33203125" customWidth="1"/>
    <col min="3" max="3" width="11.33203125" bestFit="1" customWidth="1"/>
    <col min="4" max="4" width="22.33203125" customWidth="1"/>
    <col min="5" max="5" width="22.109375" customWidth="1"/>
  </cols>
  <sheetData>
    <row r="1" spans="2:5" ht="15" thickBot="1" x14ac:dyDescent="0.35"/>
    <row r="2" spans="2:5" ht="58.5" customHeight="1" thickBot="1" x14ac:dyDescent="0.35">
      <c r="B2" s="252" t="s">
        <v>1</v>
      </c>
      <c r="C2" s="253"/>
      <c r="D2" s="253"/>
      <c r="E2" s="254"/>
    </row>
    <row r="3" spans="2:5" ht="15" thickBot="1" x14ac:dyDescent="0.35"/>
    <row r="4" spans="2:5" x14ac:dyDescent="0.3">
      <c r="B4" s="255" t="s">
        <v>95</v>
      </c>
      <c r="C4" s="256"/>
      <c r="D4" s="256"/>
      <c r="E4" s="257"/>
    </row>
    <row r="5" spans="2:5" x14ac:dyDescent="0.3">
      <c r="B5" s="30"/>
      <c r="C5" s="15"/>
      <c r="D5" s="15"/>
      <c r="E5" s="31"/>
    </row>
    <row r="6" spans="2:5" ht="18.75" customHeight="1" x14ac:dyDescent="0.3">
      <c r="B6" s="32" t="s">
        <v>96</v>
      </c>
      <c r="C6" s="15"/>
      <c r="D6" s="15"/>
      <c r="E6" s="31"/>
    </row>
    <row r="7" spans="2:5" ht="75.75" customHeight="1" x14ac:dyDescent="0.3">
      <c r="B7" s="246" t="s">
        <v>204</v>
      </c>
      <c r="C7" s="247"/>
      <c r="D7" s="247"/>
      <c r="E7" s="248"/>
    </row>
    <row r="8" spans="2:5" ht="69.75" customHeight="1" x14ac:dyDescent="0.3">
      <c r="B8" s="246" t="s">
        <v>205</v>
      </c>
      <c r="C8" s="247"/>
      <c r="D8" s="247"/>
      <c r="E8" s="248"/>
    </row>
    <row r="9" spans="2:5" x14ac:dyDescent="0.3">
      <c r="B9" s="30"/>
      <c r="E9" s="33"/>
    </row>
    <row r="10" spans="2:5" ht="33" customHeight="1" x14ac:dyDescent="0.3">
      <c r="B10" s="258" t="s">
        <v>206</v>
      </c>
      <c r="C10" s="259"/>
      <c r="D10" s="259"/>
      <c r="E10" s="260"/>
    </row>
    <row r="11" spans="2:5" x14ac:dyDescent="0.3">
      <c r="B11" s="261" t="s">
        <v>97</v>
      </c>
      <c r="C11" s="262"/>
      <c r="D11" s="262"/>
      <c r="E11" s="263"/>
    </row>
    <row r="12" spans="2:5" ht="66" customHeight="1" x14ac:dyDescent="0.3">
      <c r="B12" s="246" t="s">
        <v>225</v>
      </c>
      <c r="C12" s="247"/>
      <c r="D12" s="247"/>
      <c r="E12" s="248"/>
    </row>
    <row r="13" spans="2:5" ht="77.25" customHeight="1" x14ac:dyDescent="0.3">
      <c r="B13" s="246" t="s">
        <v>226</v>
      </c>
      <c r="C13" s="247"/>
      <c r="D13" s="247"/>
      <c r="E13" s="248"/>
    </row>
    <row r="14" spans="2:5" ht="35.25" customHeight="1" x14ac:dyDescent="0.3">
      <c r="B14" s="246" t="s">
        <v>98</v>
      </c>
      <c r="C14" s="247"/>
      <c r="D14" s="247"/>
      <c r="E14" s="248"/>
    </row>
    <row r="15" spans="2:5" x14ac:dyDescent="0.3">
      <c r="B15" s="30"/>
      <c r="E15" s="33"/>
    </row>
    <row r="16" spans="2:5" x14ac:dyDescent="0.3">
      <c r="B16" s="267" t="s">
        <v>99</v>
      </c>
      <c r="C16" s="268"/>
      <c r="D16" s="268"/>
      <c r="E16" s="269"/>
    </row>
    <row r="17" spans="2:5" ht="39.75" customHeight="1" x14ac:dyDescent="0.3">
      <c r="B17" s="246" t="s">
        <v>100</v>
      </c>
      <c r="C17" s="247"/>
      <c r="D17" s="247"/>
      <c r="E17" s="248"/>
    </row>
    <row r="18" spans="2:5" ht="29.25" customHeight="1" x14ac:dyDescent="0.3">
      <c r="B18" s="264" t="s">
        <v>207</v>
      </c>
      <c r="C18" s="265"/>
      <c r="D18" s="265"/>
      <c r="E18" s="266"/>
    </row>
    <row r="19" spans="2:5" ht="21.75" customHeight="1" x14ac:dyDescent="0.3">
      <c r="B19" s="246" t="s">
        <v>208</v>
      </c>
      <c r="C19" s="247"/>
      <c r="D19" s="247"/>
      <c r="E19" s="248"/>
    </row>
    <row r="20" spans="2:5" ht="104.25" customHeight="1" x14ac:dyDescent="0.3">
      <c r="B20" s="246" t="s">
        <v>209</v>
      </c>
      <c r="C20" s="247"/>
      <c r="D20" s="247"/>
      <c r="E20" s="248"/>
    </row>
    <row r="21" spans="2:5" x14ac:dyDescent="0.3">
      <c r="B21" s="246" t="s">
        <v>155</v>
      </c>
      <c r="C21" s="247"/>
      <c r="D21" s="247"/>
      <c r="E21" s="248"/>
    </row>
    <row r="22" spans="2:5" ht="104.25" customHeight="1" x14ac:dyDescent="0.3">
      <c r="B22" s="270" t="s">
        <v>210</v>
      </c>
      <c r="C22" s="271"/>
      <c r="D22" s="271"/>
      <c r="E22" s="272"/>
    </row>
    <row r="23" spans="2:5" ht="33.75" customHeight="1" x14ac:dyDescent="0.3">
      <c r="B23" s="264" t="s">
        <v>101</v>
      </c>
      <c r="C23" s="265"/>
      <c r="D23" s="265"/>
      <c r="E23" s="266"/>
    </row>
    <row r="24" spans="2:5" ht="55.5" customHeight="1" x14ac:dyDescent="0.3">
      <c r="B24" s="246" t="s">
        <v>211</v>
      </c>
      <c r="C24" s="247"/>
      <c r="D24" s="247"/>
      <c r="E24" s="248"/>
    </row>
    <row r="25" spans="2:5" ht="44.25" customHeight="1" x14ac:dyDescent="0.3">
      <c r="B25" s="264" t="s">
        <v>212</v>
      </c>
      <c r="C25" s="265"/>
      <c r="D25" s="265"/>
      <c r="E25" s="266"/>
    </row>
    <row r="26" spans="2:5" ht="73.5" customHeight="1" x14ac:dyDescent="0.3">
      <c r="B26" s="273" t="s">
        <v>213</v>
      </c>
      <c r="C26" s="274"/>
      <c r="D26" s="274"/>
      <c r="E26" s="275"/>
    </row>
    <row r="27" spans="2:5" ht="36.75" customHeight="1" x14ac:dyDescent="0.3">
      <c r="B27" s="273" t="s">
        <v>227</v>
      </c>
      <c r="C27" s="274"/>
      <c r="D27" s="274"/>
      <c r="E27" s="275"/>
    </row>
    <row r="28" spans="2:5" x14ac:dyDescent="0.3">
      <c r="B28" s="267" t="s">
        <v>156</v>
      </c>
      <c r="C28" s="268"/>
      <c r="D28" s="268"/>
      <c r="E28" s="269"/>
    </row>
    <row r="29" spans="2:5" ht="96.75" customHeight="1" x14ac:dyDescent="0.3">
      <c r="B29" s="273" t="s">
        <v>228</v>
      </c>
      <c r="C29" s="274"/>
      <c r="D29" s="274"/>
      <c r="E29" s="275"/>
    </row>
    <row r="30" spans="2:5" ht="51" customHeight="1" x14ac:dyDescent="0.3">
      <c r="B30" s="273" t="s">
        <v>214</v>
      </c>
      <c r="C30" s="274"/>
      <c r="D30" s="274"/>
      <c r="E30" s="275"/>
    </row>
    <row r="31" spans="2:5" ht="48.75" customHeight="1" thickBot="1" x14ac:dyDescent="0.35">
      <c r="B31" s="276" t="s">
        <v>215</v>
      </c>
      <c r="C31" s="277"/>
      <c r="D31" s="277"/>
      <c r="E31" s="278"/>
    </row>
  </sheetData>
  <mergeCells count="25">
    <mergeCell ref="B26:E26"/>
    <mergeCell ref="B29:E29"/>
    <mergeCell ref="B28:E28"/>
    <mergeCell ref="B30:E30"/>
    <mergeCell ref="B31:E31"/>
    <mergeCell ref="B27:E27"/>
    <mergeCell ref="B25:E25"/>
    <mergeCell ref="B16:E16"/>
    <mergeCell ref="B17:E17"/>
    <mergeCell ref="B18:E18"/>
    <mergeCell ref="B19:E19"/>
    <mergeCell ref="B20:E20"/>
    <mergeCell ref="B23:E23"/>
    <mergeCell ref="B21:E21"/>
    <mergeCell ref="B22:E22"/>
    <mergeCell ref="B11:E11"/>
    <mergeCell ref="B12:E12"/>
    <mergeCell ref="B13:E13"/>
    <mergeCell ref="B14:E14"/>
    <mergeCell ref="B24:E24"/>
    <mergeCell ref="B2:E2"/>
    <mergeCell ref="B4:E4"/>
    <mergeCell ref="B7:E7"/>
    <mergeCell ref="B8:E8"/>
    <mergeCell ref="B10:E1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5F340-4BB6-4096-9893-498D8B63C0A5}">
  <sheetPr>
    <tabColor rgb="FF92D050"/>
  </sheetPr>
  <dimension ref="B1:E26"/>
  <sheetViews>
    <sheetView showGridLines="0" zoomScale="85" zoomScaleNormal="85" workbookViewId="0">
      <selection activeCell="B1" sqref="B1"/>
    </sheetView>
  </sheetViews>
  <sheetFormatPr baseColWidth="10" defaultRowHeight="14.4" x14ac:dyDescent="0.3"/>
  <cols>
    <col min="2" max="2" width="46.33203125" customWidth="1"/>
    <col min="3" max="3" width="11.33203125" bestFit="1" customWidth="1"/>
    <col min="4" max="4" width="22.33203125" customWidth="1"/>
    <col min="5" max="5" width="22.109375" customWidth="1"/>
  </cols>
  <sheetData>
    <row r="1" spans="2:5" ht="15" thickBot="1" x14ac:dyDescent="0.35"/>
    <row r="2" spans="2:5" ht="58.5" customHeight="1" thickBot="1" x14ac:dyDescent="0.35">
      <c r="B2" s="252" t="s">
        <v>1</v>
      </c>
      <c r="C2" s="253"/>
      <c r="D2" s="253"/>
      <c r="E2" s="254"/>
    </row>
    <row r="3" spans="2:5" ht="15" thickBot="1" x14ac:dyDescent="0.35"/>
    <row r="4" spans="2:5" x14ac:dyDescent="0.3">
      <c r="B4" s="279" t="s">
        <v>102</v>
      </c>
      <c r="C4" s="280"/>
      <c r="D4" s="280"/>
      <c r="E4" s="281"/>
    </row>
    <row r="5" spans="2:5" x14ac:dyDescent="0.3">
      <c r="B5" s="282" t="s">
        <v>180</v>
      </c>
      <c r="C5" s="283"/>
      <c r="D5" s="283"/>
      <c r="E5" s="284"/>
    </row>
    <row r="6" spans="2:5" ht="18.75" customHeight="1" thickBot="1" x14ac:dyDescent="0.35">
      <c r="B6" s="285" t="s">
        <v>181</v>
      </c>
      <c r="C6" s="286"/>
      <c r="D6" s="286"/>
      <c r="E6" s="287"/>
    </row>
    <row r="7" spans="2:5" ht="75.75" customHeight="1" x14ac:dyDescent="0.3">
      <c r="B7" s="13"/>
      <c r="C7" s="13"/>
      <c r="D7" s="13"/>
      <c r="E7" s="13"/>
    </row>
    <row r="8" spans="2:5" ht="69.75" customHeight="1" x14ac:dyDescent="0.3">
      <c r="B8" s="15"/>
      <c r="C8" s="15"/>
      <c r="D8" s="15"/>
      <c r="E8" s="15"/>
    </row>
    <row r="10" spans="2:5" ht="33" customHeight="1" x14ac:dyDescent="0.3">
      <c r="B10" s="18"/>
      <c r="C10" s="18"/>
      <c r="D10" s="18"/>
      <c r="E10" s="18"/>
    </row>
    <row r="11" spans="2:5" x14ac:dyDescent="0.3">
      <c r="B11" s="19"/>
      <c r="C11" s="19"/>
      <c r="D11" s="19"/>
      <c r="E11" s="19"/>
    </row>
    <row r="12" spans="2:5" ht="60" customHeight="1" x14ac:dyDescent="0.3">
      <c r="B12" s="15"/>
      <c r="C12" s="15"/>
      <c r="D12" s="15"/>
      <c r="E12" s="15"/>
    </row>
    <row r="13" spans="2:5" ht="66" customHeight="1" x14ac:dyDescent="0.3">
      <c r="B13" s="15"/>
      <c r="C13" s="15"/>
      <c r="D13" s="15"/>
      <c r="E13" s="15"/>
    </row>
    <row r="14" spans="2:5" ht="35.25" customHeight="1" x14ac:dyDescent="0.3">
      <c r="B14" s="15"/>
      <c r="C14" s="15"/>
      <c r="D14" s="15"/>
      <c r="E14" s="15"/>
    </row>
    <row r="16" spans="2:5" x14ac:dyDescent="0.3">
      <c r="B16" s="14"/>
      <c r="C16" s="14"/>
      <c r="D16" s="14"/>
      <c r="E16" s="14"/>
    </row>
    <row r="17" spans="2:5" x14ac:dyDescent="0.3">
      <c r="B17" s="17"/>
      <c r="C17" s="17"/>
      <c r="D17" s="17"/>
      <c r="E17" s="17"/>
    </row>
    <row r="18" spans="2:5" ht="39.75" customHeight="1" x14ac:dyDescent="0.3">
      <c r="B18" s="15"/>
      <c r="C18" s="15"/>
      <c r="D18" s="15"/>
      <c r="E18" s="15"/>
    </row>
    <row r="19" spans="2:5" ht="29.25" customHeight="1" x14ac:dyDescent="0.3">
      <c r="B19" s="16"/>
      <c r="C19" s="16"/>
      <c r="D19" s="16"/>
      <c r="E19" s="16"/>
    </row>
    <row r="20" spans="2:5" ht="21.75" customHeight="1" x14ac:dyDescent="0.3">
      <c r="B20" s="15"/>
      <c r="C20" s="15"/>
      <c r="D20" s="15"/>
      <c r="E20" s="15"/>
    </row>
    <row r="21" spans="2:5" ht="104.25" customHeight="1" x14ac:dyDescent="0.3">
      <c r="B21" s="15"/>
      <c r="C21" s="15"/>
      <c r="D21" s="15"/>
      <c r="E21" s="15"/>
    </row>
    <row r="22" spans="2:5" ht="33.75" customHeight="1" x14ac:dyDescent="0.3">
      <c r="B22" s="16"/>
      <c r="C22" s="16"/>
      <c r="D22" s="16"/>
      <c r="E22" s="16"/>
    </row>
    <row r="23" spans="2:5" ht="55.5" customHeight="1" x14ac:dyDescent="0.3">
      <c r="B23" s="15"/>
      <c r="C23" s="15"/>
      <c r="D23" s="15"/>
      <c r="E23" s="15"/>
    </row>
    <row r="24" spans="2:5" ht="44.25" customHeight="1" x14ac:dyDescent="0.3">
      <c r="B24" s="16"/>
      <c r="C24" s="16"/>
      <c r="D24" s="16"/>
      <c r="E24" s="16"/>
    </row>
    <row r="26" spans="2:5" ht="45.75" customHeight="1" x14ac:dyDescent="0.3"/>
  </sheetData>
  <mergeCells count="4">
    <mergeCell ref="B2:E2"/>
    <mergeCell ref="B4:E4"/>
    <mergeCell ref="B5:E5"/>
    <mergeCell ref="B6:E6"/>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1" Type="http://schemas.openxmlformats.org/package/2006/relationships/digital-signature/signature" Target="sig1.xml"/><Relationship Id="rId4" Type="http://schemas.openxmlformats.org/package/2006/relationships/digital-signature/signature" Target="sig2.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BfL0Do78E4y7XiynCnhxGhDL87hQjsxJiDnnojYEu3w=</DigestValue>
    </Reference>
    <Reference Type="http://www.w3.org/2000/09/xmldsig#Object" URI="#idOfficeObject">
      <DigestMethod Algorithm="http://www.w3.org/2001/04/xmlenc#sha256"/>
      <DigestValue>WBoEB6cja4w5F+O/3R1POYXxMk43HXCrBmah4R1T84M=</DigestValue>
    </Reference>
    <Reference Type="http://uri.etsi.org/01903#SignedProperties" URI="#idSignedProperties">
      <Transforms>
        <Transform Algorithm="http://www.w3.org/TR/2001/REC-xml-c14n-20010315"/>
      </Transforms>
      <DigestMethod Algorithm="http://www.w3.org/2001/04/xmlenc#sha256"/>
      <DigestValue>132JqufL/UD7fJWOts3yLXPs++y2D3NyX2KGX9SgbsQ=</DigestValue>
    </Reference>
    <Reference Type="http://www.w3.org/2000/09/xmldsig#Object" URI="#idValidSigLnImg">
      <DigestMethod Algorithm="http://www.w3.org/2001/04/xmlenc#sha256"/>
      <DigestValue>yFfR+YArG+KKZQ2OCd4RtWZz2k+27mk+FpGVykE7d4M=</DigestValue>
    </Reference>
    <Reference Type="http://www.w3.org/2000/09/xmldsig#Object" URI="#idInvalidSigLnImg">
      <DigestMethod Algorithm="http://www.w3.org/2001/04/xmlenc#sha256"/>
      <DigestValue>f1w48KGpItY8YaFYz48cTnBCUo1CC2A7WgIackOiQs4=</DigestValue>
    </Reference>
  </SignedInfo>
  <SignatureValue>e7mCkdNjbfEB91e2w71pCTuuuUrXMpi/Kep53WdOdHtk5gaPVLVBcP6w+/nj7ZBjNrCoC81/7doe
pdbvcTVqCGfm/a1RABWX9PqOUYI9TWEL1iTIGcn6l0T+POPUUVlQR10G8Hyx38QCyjdYGXoJ+f+A
SY0wXEllX/v3HfnckK+F5qAdc7jkLnrG+t2xoXnQiJgzcbpOlhpBLaYqLFmA3wV0LKvsT/p1IMtJ
VzhHUH6SVHRAi7O7vq6r6Z4H6/Kt9vL0YrLsoV44r/a4OkbbHkTAdZVIDvj7Uk5uVEW1DbkUTfWZ
R+cictlo+tm5NPLNfhq5iHvb2gDfYHUSY/sNKw==</SignatureValue>
  <KeyInfo>
    <X509Data>
      <X509Certificate>MIIIkzCCBnugAwIBAgIQT9F89efuj3Zj657erqTTlzANBgkqhkiG9w0BAQsFADCBgTEWMBQGA1UEBRMNUlVDODAwODAwOTktMDERMA8GA1UEAxMIVklUIFMuQS4xODA2BgNVBAsML1ByZXN0YWRvciBDdWFsaWZpY2FkbyBkZSBTZXJ2aWNpb3MgZGUgQ29uZmlhbnphMQ0wCwYDVQQKDARJQ1BQMQswCQYDVQQGEwJQWTAeFw0yMzAyMTQxNDQ2NTRaFw0yNTAyMTQxNDQ2NTRaMIG/MRcwFQYDVQQqDA5QQVVMIENIUklTVElBTjEXMBUGA1UEBAwOR0FTVE9OIERFTEdBRE8xEjAQBgNVBAUTCUNJMTA3MzExMTEmMCQGA1UEAwwdUEFVTCBDSFJJU1RJQU4gR0FTVE9OIERFTEdBRE8xCzAJBgNVBAsMAkYyMTUwMwYDVQQKDCxDRVJUSUZJQ0FETyBDVUFMSUZJQ0FETyBERSBGSVJNQSBFTEVDVFJPTklDQTELMAkGA1UEBhMCUFkwggEiMA0GCSqGSIb3DQEBAQUAA4IBDwAwggEKAoIBAQCebRWQWRGwR7rYo9Rtlh3A0TYOk0qGi9mV3pRX+vFZnL0L5JbXzxl957GVqxx1i/ZAv9VnMYL4r30yyXkamdotSsLtM00dW0oT1Rm8Y1jI2dfhwRsz1zqZdOKWuq8zls4zpNI03/cKAPRFAn7JmU4HWceDv9cc9O0zj0yo3dpQTIfiEOyBOGqehbmsNJHfYsfoVh4DAqPIjUw7POoosVjCg2P/9HJbKehAD2GgwmtPyN5/CEc6bOt13wJCH8jKrTxzbIriFRev2RlN7dZ2Eqo5QThJMbsGwpC+3r8+7t7FwF2C+/AObfpTYJbMuYeINbE3ujexxmxQWbqtiH8BE4Q1AgMBAAGjggPFMIIDwTAMBgNVHRMBAf8EAjAAMA4GA1UdDwEB/wQEAwIF4DAsBgNVHSUBAf8EIjAgBggrBgEFBQcDBAYIKwYBBQUHAwIGCisGAQQBgjcUAgIwHQYDVR0OBBYEFEsLN48h15/rwSXlkTYpgtZvsQfH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4GA1UdEQRHMEWBF1BBVUwuR0FTVE9OQFRJR08uTkVU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JDJq5ehfoc2n+yyOZDf/IQHVqRw2MgRr8s7yIzIUa1davy4MB4eg+o8EPid5+ebGmaUa6k9V7Sk6Ek2uw5aMKp8dCJMphNFJyey0boqvB2f5Bkf6Ds41OlLxD1X8Fr532w7+A9dTv/k3FmaEmfIbFPdWxzW/32GAxLV04co9sjM1+QHmJJoeGuzzgBiDxOSjP8gzEfLMng+LAxxeurKvOBvQ6yQ+CuJjTr+PUK7P2oRgGPc4bytObG9g+DnETGjcKYZGrbWL5oqx/Rs3880eh7vywxd6jriTqphJvX6Mf5eprhwdF1Z4uauDb+GL7DcrBqcqTeIBuR0cHk3WNsvGrdNxP4BGWWrU9twaKIvkfKsbzhJ5i9OplzlCXGaRGxtEa+4UMc5h1mXERJ6AUqApA1k+sgKlbTZWR6D8DKeHK/mfBPeJGThi1surxzh0N5Oo/l3LR/v4tWTQdHLjtLBqTeO3+LmiSLzbnM7uwtQ5EM8wLclLtJE6LyHzyZHdOtVZK8sPIkxlHb7f5dHZ6CrkkEYh1Ymwi0VoRbiQuuLNqAOeSAVRjNxPWWA2z8wfHaIPjLv/baudErHVGUy5+DMvmRRz/kxJ6SKwdVJw07QuNbN+k3/DTIb4kmRhmPgZCSIgWjlUnvIdm0ZW2rO/b17iYGXCk2S88nBMAjLOnTjCRsB</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ZOOahaSIjDTv11wDCYs/RxFxCmfyMqILUGkRcFkaG5g=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vmlDrawing1.vml?ContentType=application/vnd.openxmlformats-officedocument.vmlDrawing">
        <DigestMethod Algorithm="http://www.w3.org/2001/04/xmlenc#sha256"/>
        <DigestValue>Xsr9x947NBBW7NiigNo1j2YAqk6ULTMkN8+uI6Kb5Gg=</DigestValue>
      </Reference>
      <Reference URI="/xl/media/image1.emf?ContentType=image/x-emf">
        <DigestMethod Algorithm="http://www.w3.org/2001/04/xmlenc#sha256"/>
        <DigestValue>FTQnSqwpG9vpEAWsegdLnppOTaRtQWHkeJ9NwCrd20E=</DigestValue>
      </Reference>
      <Reference URI="/xl/media/image2.emf?ContentType=image/x-emf">
        <DigestMethod Algorithm="http://www.w3.org/2001/04/xmlenc#sha256"/>
        <DigestValue>89CrL593WRl+0KJDzlH/KF+HhDWAJgTOT/F1UMd3ThU=</DigestValue>
      </Reference>
      <Reference URI="/xl/media/image3.emf?ContentType=image/x-emf">
        <DigestMethod Algorithm="http://www.w3.org/2001/04/xmlenc#sha256"/>
        <DigestValue>GMZ+cXP1v3uGJlispL9fN8RCYhTHmg3/5lcx5Yl73h4=</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edIz0nMM1y/Z4QumyT+SBAQdwok/pGA4Uo+YHeklcjg=</DigestValue>
      </Reference>
      <Reference URI="/xl/styles.xml?ContentType=application/vnd.openxmlformats-officedocument.spreadsheetml.styles+xml">
        <DigestMethod Algorithm="http://www.w3.org/2001/04/xmlenc#sha256"/>
        <DigestValue>4DIJ6zpEzvlRoY7UYBvvloeFQeOv4W4GacbBCnVEzDA=</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eBVxYuyDBfpA9mkGV5O05KdjzJsYo1uIknae8nhcg4I=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Cv0myKC08d7PILdyRYEI9RXZoaOnuoGSz8DLSLfZE7E=</DigestValue>
      </Reference>
      <Reference URI="/xl/worksheets/sheet10.xml?ContentType=application/vnd.openxmlformats-officedocument.spreadsheetml.worksheet+xml">
        <DigestMethod Algorithm="http://www.w3.org/2001/04/xmlenc#sha256"/>
        <DigestValue>Ak5O1K6MXHMozcxT/Lfpx8Ox4QQcBLkjalTOYQAdvhE=</DigestValue>
      </Reference>
      <Reference URI="/xl/worksheets/sheet11.xml?ContentType=application/vnd.openxmlformats-officedocument.spreadsheetml.worksheet+xml">
        <DigestMethod Algorithm="http://www.w3.org/2001/04/xmlenc#sha256"/>
        <DigestValue>MHMDOY2ayK6SKrcRNFW3KErnQpsdn0QP0Xdj1FgFzRQ=</DigestValue>
      </Reference>
      <Reference URI="/xl/worksheets/sheet12.xml?ContentType=application/vnd.openxmlformats-officedocument.spreadsheetml.worksheet+xml">
        <DigestMethod Algorithm="http://www.w3.org/2001/04/xmlenc#sha256"/>
        <DigestValue>oQ46H04HnhRjVDWvhpdRR+zI/OqjhJCl5ADJJGpZ3HU=</DigestValue>
      </Reference>
      <Reference URI="/xl/worksheets/sheet13.xml?ContentType=application/vnd.openxmlformats-officedocument.spreadsheetml.worksheet+xml">
        <DigestMethod Algorithm="http://www.w3.org/2001/04/xmlenc#sha256"/>
        <DigestValue>/dfPUVihGh+WPjbA3ywiCCbuwm0GWyg0kn0MQWJO3to=</DigestValue>
      </Reference>
      <Reference URI="/xl/worksheets/sheet14.xml?ContentType=application/vnd.openxmlformats-officedocument.spreadsheetml.worksheet+xml">
        <DigestMethod Algorithm="http://www.w3.org/2001/04/xmlenc#sha256"/>
        <DigestValue>qQayAn5XZGNZM3UUxNhwMEe1DRvoHMxdEuJ22+3ncuQ=</DigestValue>
      </Reference>
      <Reference URI="/xl/worksheets/sheet15.xml?ContentType=application/vnd.openxmlformats-officedocument.spreadsheetml.worksheet+xml">
        <DigestMethod Algorithm="http://www.w3.org/2001/04/xmlenc#sha256"/>
        <DigestValue>MLxk/kZEmzat2FdJqEUOWn38UmSGgZ5AdPycwpCpqYI=</DigestValue>
      </Reference>
      <Reference URI="/xl/worksheets/sheet2.xml?ContentType=application/vnd.openxmlformats-officedocument.spreadsheetml.worksheet+xml">
        <DigestMethod Algorithm="http://www.w3.org/2001/04/xmlenc#sha256"/>
        <DigestValue>+I8tIPuolZ05RDi2XUzHwOCS+PZzpTqz+tYwZ3K8L/0=</DigestValue>
      </Reference>
      <Reference URI="/xl/worksheets/sheet3.xml?ContentType=application/vnd.openxmlformats-officedocument.spreadsheetml.worksheet+xml">
        <DigestMethod Algorithm="http://www.w3.org/2001/04/xmlenc#sha256"/>
        <DigestValue>WTUCiqYw1/M+HIhfnUO1aA2cKxkksAjzXZnoZe/OGFU=</DigestValue>
      </Reference>
      <Reference URI="/xl/worksheets/sheet4.xml?ContentType=application/vnd.openxmlformats-officedocument.spreadsheetml.worksheet+xml">
        <DigestMethod Algorithm="http://www.w3.org/2001/04/xmlenc#sha256"/>
        <DigestValue>NpF0s2VyK0sP5AEhQObUfhzy8DjwAsOdN50zbNt/aHc=</DigestValue>
      </Reference>
      <Reference URI="/xl/worksheets/sheet5.xml?ContentType=application/vnd.openxmlformats-officedocument.spreadsheetml.worksheet+xml">
        <DigestMethod Algorithm="http://www.w3.org/2001/04/xmlenc#sha256"/>
        <DigestValue>DCfeAz/PiPlo3fI0O+/wlw/tNHcnX8vpoUOJHUHJ0V0=</DigestValue>
      </Reference>
      <Reference URI="/xl/worksheets/sheet6.xml?ContentType=application/vnd.openxmlformats-officedocument.spreadsheetml.worksheet+xml">
        <DigestMethod Algorithm="http://www.w3.org/2001/04/xmlenc#sha256"/>
        <DigestValue>BjCAdT09NBT3Ql8PyLd5TBuuso7WblR7tGjSvjQjA/g=</DigestValue>
      </Reference>
      <Reference URI="/xl/worksheets/sheet7.xml?ContentType=application/vnd.openxmlformats-officedocument.spreadsheetml.worksheet+xml">
        <DigestMethod Algorithm="http://www.w3.org/2001/04/xmlenc#sha256"/>
        <DigestValue>adN/XPIEdH0d1LDoSP9NYlKMWtPokebhrTkqu3YJ1ls=</DigestValue>
      </Reference>
      <Reference URI="/xl/worksheets/sheet8.xml?ContentType=application/vnd.openxmlformats-officedocument.spreadsheetml.worksheet+xml">
        <DigestMethod Algorithm="http://www.w3.org/2001/04/xmlenc#sha256"/>
        <DigestValue>qnV1s5M4isnIrPP6LCf1XLBG4/RKm3Rzaj6PF/VRtH0=</DigestValue>
      </Reference>
      <Reference URI="/xl/worksheets/sheet9.xml?ContentType=application/vnd.openxmlformats-officedocument.spreadsheetml.worksheet+xml">
        <DigestMethod Algorithm="http://www.w3.org/2001/04/xmlenc#sha256"/>
        <DigestValue>d9rq7d8T2N8gM1ke80k2uZwiTTysJDlFZ/vo3EBLpHo=</DigestValue>
      </Reference>
    </Manifest>
    <SignatureProperties>
      <SignatureProperty Id="idSignatureTime" Target="#idPackageSignature">
        <mdssi:SignatureTime xmlns:mdssi="http://schemas.openxmlformats.org/package/2006/digital-signature">
          <mdssi:Format>YYYY-MM-DDThh:mm:ssTZD</mdssi:Format>
          <mdssi:Value>2023-11-14T19:02:45Z</mdssi:Value>
        </mdssi:SignatureTime>
      </SignatureProperty>
    </SignatureProperties>
  </Object>
  <Object Id="idOfficeObject">
    <SignatureProperties>
      <SignatureProperty Id="idOfficeV1Details" Target="#idPackageSignature">
        <SignatureInfoV1 xmlns="http://schemas.microsoft.com/office/2006/digsig">
          <SetupID>{6C758989-7F2D-40C9-8414-0D728E332DE5}</SetupID>
          <SignatureText>Paul Gastón</SignatureText>
          <SignatureImage/>
          <SignatureComments/>
          <WindowsVersion>10.0</WindowsVersion>
          <OfficeVersion>16.0.16827/25</OfficeVersion>
          <ApplicationVersion>16.0.16827</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2023-11-14T19:02:45Z</xd:SigningTime>
          <xd:SigningCertificate>
            <xd:Cert>
              <xd:CertDigest>
                <DigestMethod Algorithm="http://www.w3.org/2001/04/xmlenc#sha256"/>
                <DigestValue>pEeI+lWF5nqV2rWwZAcBZ0nzhP8NsL5eLOzSAQvUzTo=</DigestValue>
              </xd:CertDigest>
              <xd:IssuerSerial>
                <X509IssuerName>C=PY, O=ICPP, OU=Prestador Cualificado de Servicios de Confianza, CN=VIT S.A., SERIALNUMBER=RUC80080099-0</X509IssuerName>
                <X509SerialNumber>106096736211912240831780778156910498711</X509SerialNumber>
              </xd:IssuerSerial>
            </xd:Cert>
          </xd:SigningCertificate>
          <xd:SignaturePolicyIdentifier>
            <xd:SignaturePolicyImplied/>
          </xd:SignaturePolicyIdentifier>
        </xd:SignedSignatureProperties>
      </xd:SignedProperties>
    </xd:QualifyingProperties>
  </Object>
  <Object Id="idValidSigLnImg">AQAAAGwAAAAAAAAAAAAAAEMBAACfAAAAAAAAAAAAAADpEwAA2AkAACBFTUYAAAEAABoAAJ0AAAAGAAAAAAAAAAAAAAAAAAAAgAcAALAEAAAuAQAAvQAAAAAAAAAAAAAAAAAAALCbBABI4gIACgAAABAAAAAAAAAAAAAAAEsAAAAQAAAAAAAAAAUAAAAeAAAAGAAAAAAAAAAAAAAARAEAAKAAAAAnAAAAGAAAAAEAAAAAAAAAAAAAAAAAAAAlAAAADAAAAAEAAABMAAAAZAAAAAAAAAAAAAAAQwEAAJ8AAAAAAAAAAAAAAEQ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DAQAAnwAAAAAAAAAAAAAARAEAAKAAAAAhAPAAAAAAAAAAAAAAAIA/AAAAAAAAAAAAAIA/AAAAAAAAAAAAAAAAAAAAAAAAAAAAAAAAAAAAAAAAAAAlAAAADAAAAAAAAIAoAAAADAAAAAEAAAAnAAAAGAAAAAEAAAAAAAAA8PDwAAAAAAAlAAAADAAAAAEAAABMAAAAZAAAAAAAAAAAAAAAQwEAAJ8AAAAAAAAAAAAAAEQBAACgAAAAIQDwAAAAAAAAAAAAAACAPwAAAAAAAAAAAACAPwAAAAAAAAAAAAAAAAAAAAAAAAAAAAAAAAAAAAAAAAAAJQAAAAwAAAAAAACAKAAAAAwAAAABAAAAJwAAABgAAAABAAAAAAAAAPDw8AAAAAAAJQAAAAwAAAABAAAATAAAAGQAAAAAAAAAAAAAAEMBAACfAAAAAAAAAAAAAABEAQAAoAAAACEA8AAAAAAAAAAAAAAAgD8AAAAAAAAAAAAAgD8AAAAAAAAAAAAAAAAAAAAAAAAAAAAAAAAAAAAAAAAAACUAAAAMAAAAAAAAgCgAAAAMAAAAAQAAACcAAAAYAAAAAQAAAAAAAADw8PAAAAAAACUAAAAMAAAAAQAAAEwAAABkAAAAAAAAAAAAAABDAQAAnwAAAAAAAAAAAAAARAEAAKAAAAAhAPAAAAAAAAAAAAAAAIA/AAAAAAAAAAAAAIA/AAAAAAAAAAAAAAAAAAAAAAAAAAAAAAAAAAAAAAAAAAAlAAAADAAAAAAAAIAoAAAADAAAAAEAAAAnAAAAGAAAAAEAAAAAAAAA////AAAAAAAlAAAADAAAAAEAAABMAAAAZAAAAAAAAAAAAAAAQwEAAJ8AAAAAAAAAAAAAAEQBAACgAAAAIQDwAAAAAAAAAAAAAACAPwAAAAAAAAAAAACAPwAAAAAAAAAAAAAAAAAAAAAAAAAAAAAAAAAAAAAAAAAAJQAAAAwAAAAAAACAKAAAAAwAAAABAAAAJwAAABgAAAABAAAAAAAAAP///wAAAAAAJQAAAAwAAAABAAAATAAAAGQAAAAAAAAAAAAAAEMBAACfAAAAAAAAAAAAAABE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AAAAlAAAADAAAAAEAAABMAAAAZAAAAAAAAAAAAAAA//////////8AAAAAHAAAAAAAAAA/AAAAIQDwAAAAAAAAAAAAAACAPwAAAAAAAAAAAACAPwAAAAAAAAAAAAAAAAAAAAAAAAAAAAAAAAAAAAAAAAAAJQAAAAwAAAAAAACAKAAAAAwAAAABAAAAJwAAABgAAAABAAAAAAAAAAAAAAAAAAAAJQAAAAwAAAABAAAATAAAAGQAAAAAAAAAAAAAAP//////////AAAAABwAAABAAQAAAAAAACEA8AAAAAAAAAAAAAAAgD8AAAAAAAAAAAAAgD8AAAAAAAAAAAAAAAAAAAAAAAAAAAAAAAAAAAAAAAAAACUAAAAMAAAAAAAAgCgAAAAMAAAAAQAAACcAAAAYAAAAAQAAAAAAAAAAAAAAAAAAACUAAAAMAAAAAQAAAEwAAABkAAAAAAAAAAAAAAD//////////0ABAAAcAAAAAAAAAD8AAAAhAPAAAAAAAAAAAAAAAIA/AAAAAAAAAAAAAIA/AAAAAAAAAAAAAAAAAAAAAAAAAAAAAAAAAAAAAAAAAAAlAAAADAAAAAAAAIAoAAAADAAAAAEAAAAnAAAAGAAAAAEAAAAAAAAAAAAAAAAAAAAlAAAADAAAAAEAAABMAAAAZAAAAAAAAABbAAAAPwEAAFwAAAAAAAAAWwAAAEABAAACAAAAIQDwAAAAAAAAAAAAAACAPwAAAAAAAAAAAACAPwAAAAAAAAAAAAAAAAAAAAAAAAAAAAAAAAAAAAAAAAAAJQAAAAwAAAAAAACAKAAAAAwAAAABAAAAJwAAABgAAAABAAAAAAAAAP///wAAAAAAJQAAAAwAAAABAAAATAAAAGQAAAAAAAAAHAAAAD8BAABaAAAAAAAAABwAAABAAQAAPwAAACEA8AAAAAAAAAAAAAAAgD8AAAAAAAAAAAAAgD8AAAAAAAAAAAAAAAAAAAAAAAAAAAAAAAAAAAAAAAAAACUAAAAMAAAAAAAAgCgAAAAMAAAAAQAAACcAAAAYAAAAAQAAAAAAAAD///8AAAAAACUAAAAMAAAAAQAAAEwAAABkAAAACwAAADcAAAAhAAAAWgAAAAsAAAA3AAAAFwAAACQAAAAhAPAAAAAAAAAAAAAAAIA/AAAAAAAAAAAAAIA/AAAAAAAAAAAAAAAAAAAAAAAAAAAAAAAAAAAAAAAAAAAlAAAADAAAAAAAAIAoAAAADAAAAAEAAABSAAAAcAEAAAEAAADg////AAAAAAAAAAAAAAAAkAEAAAAAAAEAAAAAYQByAGkAYQBsAAAAAAAAAAAAAAAAAAAAAAAAAAAAAAAAAAAAAAAAAAAAAAAAAAAAAAAAAAAAAAAAAAAAAAAAAAAAAAAwAAAAAAAAAKAOhgM6AgAAAAgAAAAAAADQbnc1+H8AAAAAAAAAAAAAMAAAAAAAAAAoAAAAAAAAAAgAAAAAAAAAAAAAAAAAAAAAAAAAAAAAAPUD16uB/wAAx7N7N/h/AAAAAIYDOgIAAOD///8AAAAAEFBWEDoCAADoJbBbAAAAAAAAAAAAAAAABgAAAAAAAAAgAAAAAAAAAAwlsFu8AAAASSWwW7wAAADRzU01+H8AAAAAAAC8AAAAAAAAAAAAAAAQQ4cbOgIAANDdMp//fwAAEFBWEDoCAABrMVE1+H8AALAksFu8AAAASSWwW7wAAADwVV0bOgIAAAAAAABkdgAIAAAAACUAAAAMAAAAAQAAABgAAAAMAAAAAAAAABIAAAAMAAAAAQAAABYAAAAMAAAACAAAAFQAAABUAAAADAAAADcAAAAgAAAAWgAAAAEAAACrqntBAAB8QQwAAABbAAAAAQAAAEwAAAAEAAAACwAAADcAAAAiAAAAWwAAAFAAAABYAGljFQAAABYAAAAMAAAAAAAAAFIAAABwAQAAAgAAABQAAAAJAAAAAAAAAAAAAAC8AgAAAAAAAAECAiJTAHkAcwB0AGUAbQAAAAAAAAAAAAAAAAAAAAAAAAAAAAAAAAAAAAAAAAAAAAAAAAAAAAAAAAAAAAAAAAAAAAAAAAAAAMAa9AU6AgAAsMDeBToCAADAGvQFOgIAANBudzX4fwAAAAAAAAAAAAAxC61vAAAAAAEAAAAAAAAAwBr0BToCAAAAAAAAAAAAAAAAAAAAAAAARQPXq4H/AAAAEDKp/38AANAksFu8AAAAoL9PHzoCAAAQUFYQOgIAAEAmsFsAAAAAAAAAAAAAAAAHAAAAAAAAAKjdUhs6AgAAfCWwW7wAAAC5JbBbvAAAANHNTTX4fwAA0COwW7wAAADwFgAAAAAAAAAQMqn/fwAAABAyqf9/AAAQUFYQOgIAAGsxUTX4fwAAICWwW7wAAAC5JbBbvAAAAKC/Tx86AgAAAAAAAGR2AAgAAAAAJQAAAAwAAAACAAAAJwAAABgAAAADAAAAAAAAAP///wAAAAAAJQAAAAwAAAADAAAATAAAAGQAAAAwAAAAIAAAADQBAABaAAAAMAAAACAAAAAFAQAAOwAAACEA8AAAAAAAAAAAAAAAgD8AAAAAAAAAAAAAgD8AAAAAAAAAAAAAAAAAAAAAAAAAAAAAAAAAAAAAAAAAACUAAAAMAAAAAAAAgCgAAAAMAAAAAwAAACcAAAAYAAAAAwAAAAAAAAD///8AAAAAACUAAAAMAAAAAwAAAEwAAABkAAAAMAAAACAAAAA0AQAAVgAAADAAAAAgAAAABQEAADcAAAAhAPAAAAAAAAAAAAAAAIA/AAAAAAAAAAAAAIA/AAAAAAAAAAAAAAAAAAAAAAAAAAAAAAAAAAAAAAAAAAAlAAAADAAAAAAAAIAoAAAADAAAAAMAAAAnAAAAGAAAAAMAAAAAAAAA////AAAAAAAlAAAADAAAAAMAAABMAAAAZAAAADAAAAA7AAAAmQAAAFYAAAAwAAAAOwAAAGoAAAAcAAAAIQDwAAAAAAAAAAAAAACAPwAAAAAAAAAAAACAPwAAAAAAAAAAAAAAAAAAAAAAAAAAAAAAAAAAAAAAAAAAJQAAAAwAAAAAAACAKAAAAAwAAAADAAAAUgAAAHABAAADAAAA7P///wAAAAAAAAAAAAAAAJABAAAAAAABAAAAAHMAZQBnAG8AZQAgAHUAaQAAAAAAAAAAAAAAAAAAAAAAAAAAAAAAAAAAAAAAAAAAAAAAAAAAAAAAAAAAAAAAAAAAAAAAMJguHzoCAACIaJ8bOgIAAOgjM5//fwAA0G53Nfh/AAAAAAAAAAAAAOgjM5//fwAACAAAAAAAAAAAAAAAAAAAAAAAAAAAAAAAAAAAAAAAAABlAtergf8AAMAjM5//fwAAAAAAAAAAAADs////AAAAABBQVhA6AgAAeCewWwAAAAAAAAAAAAAAAAkAAAAAAAAAIAAAAAAAAACcJrBbvAAAANkmsFu8AAAA0c1NNfh/AAALyy9+SWkAAEDlJRsAAAAAAAAAAAAAAAAAAAAAAAAAABBQVhA6AgAAazFRNfh/AABAJrBbvAAAANkmsFu8AAAAML1PHzoCAAAAAAAAZHYACAAAAAAlAAAADAAAAAMAAAAYAAAADAAAAAAAAAASAAAADAAAAAEAAAAeAAAAGAAAADAAAAA7AAAAmgAAAFcAAAAlAAAADAAAAAMAAABUAAAAkAAAADEAAAA7AAAAmAAAAFYAAAABAAAAq6p7QQAAfEExAAAAOwAAAAsAAABMAAAAAAAAAAAAAAAAAAAA//////////9kAAAAUABhAHUAbAAgAEcAYQBzAHQA8wBuAAAACwAAAAoAAAALAAAABQAAAAUAAAAOAAAACgAAAAgAAAAHAAAADAAAAAsAAABLAAAAQAAAADAAAAAFAAAAIAAAAAEAAAABAAAAEAAAAAAAAAAAAAAARAEAAKAAAAAAAAAAAAAAAEQBAACgAAAAJQAAAAwAAAACAAAAJwAAABgAAAAEAAAAAAAAAP///wAAAAAAJQAAAAwAAAAEAAAATAAAAGQAAAAAAAAAYQAAAEMBAACbAAAAAAAAAGEAAABEAQAAOwAAACEA8AAAAAAAAAAAAAAAgD8AAAAAAAAAAAAAgD8AAAAAAAAAAAAAAAAAAAAAAAAAAAAAAAAAAAAAAAAAACUAAAAMAAAAAAAAgCgAAAAMAAAABAAAACcAAAAYAAAABAAAAAAAAAD///8AAAAAACUAAAAMAAAABAAAAEwAAABkAAAADgAAAGEAAAA1AQAAcQAAAA4AAABhAAAAKAEAABEAAAAhAPAAAAAAAAAAAAAAAIA/AAAAAAAAAAAAAIA/AAAAAAAAAAAAAAAAAAAAAAAAAAAAAAAAAAAAAAAAAAAlAAAADAAAAAAAAIAoAAAADAAAAAQAAABSAAAAcAEAAAQAAADz////AAAAAAAAAAAAAAAAkAEAAAAAAAEAAAAAcwBlAGcAbwBlACAAdQBpAAAAAAAAAAAAAAAAAAAAAAAAAAAAAAAAAAAAAAAAAAAAAAAAAAAAAAAAAAAAAAAAAAAAAAAAIAAAAAAAAAAQMqn/fwAAsLaxW7wAAADwtrFbvAAAAAAAjzX4fwAAzStzqP9/AAAwFo81+H8AABMAAAAAAAAA8BYAAAAAAABAAADA/38AAAAAjzX4fwAAlS5zqP9/AAAEAAAAAAAAADAWjzX4fwAAYLexW7wAAAATAAAAAAAAAEgAAAAAAAAARAYUqf9/AACQEzKp/38AAIAKFKn/fwAAAQAAAAAAAADoLxSp/38AAAAAjzX4fwAAAAAAAAAAAAAAAAAAAAAAAAAAAAAAAAAAEFBWEDoCAABrMVE1+H8AADC4sVu8AAAAybixW7wAAAAAAAAAAAAAAAAAAABkdgAIAAAAACUAAAAMAAAABAAAABgAAAAMAAAAAAAAABIAAAAMAAAAAQAAAB4AAAAYAAAADgAAAGEAAAA2AQAAcgAAACUAAAAMAAAABAAAAFQAAACQAAAADwAAAGEAAABTAAAAcQAAAAEAAACrqntBAAB8QQ8AAABhAAAACwAAAEwAAAAAAAAAAAAAAAAAAAD//////////2QAAABQAGEAdQBsACAARwBhAHMAdADzAG4AAAAHAAAABwAAAAcAAAADAAAABAAAAAkAAAAHAAAABgAAAAQAAAAIAAAABwAAAEsAAABAAAAAMAAAAAUAAAAgAAAAAQAAAAEAAAAQAAAAAAAAAAAAAABEAQAAoAAAAAAAAAAAAAAARAEAAKAAAAAlAAAADAAAAAIAAAAnAAAAGAAAAAUAAAAAAAAA////AAAAAAAlAAAADAAAAAUAAABMAAAAZAAAAA4AAAB2AAAANQEAAIYAAAAOAAAAdgAAACgBAAARAAAAIQDwAAAAAAAAAAAAAACAPwAAAAAAAAAAAACAPwAAAAAAAAAAAAAAAAAAAAAAAAAAAAAAAAAAAAAAAAAAJQAAAAwAAAAAAACAKAAAAAwAAAAFAAAAJQAAAAwAAAAEAAAAGAAAAAwAAAAAAAAAEgAAAAwAAAABAAAAHgAAABgAAAAOAAAAdgAAADYBAACHAAAAJQAAAAwAAAAEAAAAVAAAAMAAAAAPAAAAdgAAAIUAAACGAAAAAQAAAKuqe0EAAHxBDwAAAHYAAAATAAAATAAAAAAAAAAAAAAAAAAAAP//////////dAAAAFIAZQBwAHIAZQBzAGUAbgB0AGEAbgB0AGUAIABMAGUAZwBhAGwAAAAIAAAABwAAAAgAAAAFAAAABwAAAAYAAAAHAAAABwAAAAQAAAAHAAAABwAAAAQAAAAHAAAABAAAAAYAAAAHAAAACAAAAAcAAAADAAAASwAAAEAAAAAwAAAABQAAACAAAAABAAAAAQAAABAAAAAAAAAAAAAAAEQBAACgAAAAAAAAAAAAAABEAQAAoAAAACUAAAAMAAAAAgAAACcAAAAYAAAABQAAAAAAAAD///8AAAAAACUAAAAMAAAABQAAAEwAAABkAAAADgAAAIsAAAA1AQAAmwAAAA4AAACLAAAAKAEAABEAAAAhAPAAAAAAAAAAAAAAAIA/AAAAAAAAAAAAAIA/AAAAAAAAAAAAAAAAAAAAAAAAAAAAAAAAAAAAAAAAAAAlAAAADAAAAAAAAIAoAAAADAAAAAUAAAAlAAAADAAAAAQAAAAYAAAADAAAAAAAAAASAAAADAAAAAEAAAAWAAAADAAAAAAAAABUAAAASAEAAA8AAACLAAAANAEAAJsAAAABAAAAq6p7QQAAfEEPAAAAiwAAACoAAABMAAAABAAAAA4AAACLAAAANgEAAJwAAACgAAAARgBpAHIAbQBhAGQAbwAgAHAAbwByADoAIABQAEEAVQBMACAAQwBIAFIASQBTAFQASQBBAE4AIABHAEEAUwBUAE8ATgAgAEQARQBMAEcAQQBEAE8ABgAAAAMAAAAFAAAACwAAAAcAAAAIAAAACAAAAAQAAAAIAAAACAAAAAUAAAADAAAABAAAAAcAAAAIAAAACQAAAAYAAAAEAAAACAAAAAkAAAAIAAAAAwAAAAcAAAAHAAAAAwAAAAgAAAAKAAAABAAAAAkAAAAIAAAABwAAAAcAAAAKAAAACgAAAAQAAAAJAAAABwAAAAYAAAAJAAAACAAAAAkAAAAKAAAAFgAAAAwAAAAAAAAAJQAAAAwAAAACAAAADgAAABQAAAAAAAAAEAAAABQAAAA=</Object>
  <Object Id="idInvalidSigLnImg">AQAAAGwAAAAAAAAAAAAAAEMBAACfAAAAAAAAAAAAAADpEwAA2AkAACBFTUYAAAEAOCIAALEAAAAGAAAAAAAAAAAAAAAAAAAAgAcAALAEAAAuAQAAvQAAAAAAAAAAAAAAAAAAALCbBABI4gIACgAAABAAAAAAAAAAAAAAAEsAAAAQAAAAAAAAAAUAAAAeAAAAGAAAAAAAAAAAAAAARAEAAKAAAAAnAAAAGAAAAAEAAAAAAAAAAAAAAAAAAAAlAAAADAAAAAEAAABMAAAAZAAAAAAAAAAAAAAAQwEAAJ8AAAAAAAAAAAAAAEQ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DAQAAnwAAAAAAAAAAAAAARAEAAKAAAAAhAPAAAAAAAAAAAAAAAIA/AAAAAAAAAAAAAIA/AAAAAAAAAAAAAAAAAAAAAAAAAAAAAAAAAAAAAAAAAAAlAAAADAAAAAAAAIAoAAAADAAAAAEAAAAnAAAAGAAAAAEAAAAAAAAA8PDwAAAAAAAlAAAADAAAAAEAAABMAAAAZAAAAAAAAAAAAAAAQwEAAJ8AAAAAAAAAAAAAAEQBAACgAAAAIQDwAAAAAAAAAAAAAACAPwAAAAAAAAAAAACAPwAAAAAAAAAAAAAAAAAAAAAAAAAAAAAAAAAAAAAAAAAAJQAAAAwAAAAAAACAKAAAAAwAAAABAAAAJwAAABgAAAABAAAAAAAAAPDw8AAAAAAAJQAAAAwAAAABAAAATAAAAGQAAAAAAAAAAAAAAEMBAACfAAAAAAAAAAAAAABEAQAAoAAAACEA8AAAAAAAAAAAAAAAgD8AAAAAAAAAAAAAgD8AAAAAAAAAAAAAAAAAAAAAAAAAAAAAAAAAAAAAAAAAACUAAAAMAAAAAAAAgCgAAAAMAAAAAQAAACcAAAAYAAAAAQAAAAAAAADw8PAAAAAAACUAAAAMAAAAAQAAAEwAAABkAAAAAAAAAAAAAABDAQAAnwAAAAAAAAAAAAAARAEAAKAAAAAhAPAAAAAAAAAAAAAAAIA/AAAAAAAAAAAAAIA/AAAAAAAAAAAAAAAAAAAAAAAAAAAAAAAAAAAAAAAAAAAlAAAADAAAAAAAAIAoAAAADAAAAAEAAAAnAAAAGAAAAAEAAAAAAAAA////AAAAAAAlAAAADAAAAAEAAABMAAAAZAAAAAAAAAAAAAAAQwEAAJ8AAAAAAAAAAAAAAEQBAACgAAAAIQDwAAAAAAAAAAAAAACAPwAAAAAAAAAAAACAPwAAAAAAAAAAAAAAAAAAAAAAAAAAAAAAAAAAAAAAAAAAJQAAAAwAAAAAAACAKAAAAAwAAAABAAAAJwAAABgAAAABAAAAAAAAAP///wAAAAAAJQAAAAwAAAABAAAATAAAAGQAAAAAAAAAAAAAAEMBAACfAAAAAAAAAAAAAABE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IAAAAAAAAAAQMqn/fwAAsLaxW7wAAADwtrFbvAAAAAAAjzX4fwAAzStzqP9/AAAwFo81+H8AABMAAAAAAAAA8BYAAAAAAABAAADA/38AAAAAjzX4fwAAlS5zqP9/AAAEAAAAAAAAADAWjzX4fwAAYLexW7wAAAATAAAAAAAAAEgAAAAAAAAARAYUqf9/AACQEzKp/38AAIAKFKn/fwAAAQAAAAAAAADoLxSp/38AAAAAjzX4fwAAAAAAAAAAAAAAAAAAAAAAAAAAAAAAAAAAEFBWEDoCAABrMVE1+H8AADC4sVu8AAAAybixW7wAAAAAAAAAAAAAAAAAAABkdgAIAAAAACUAAAAMAAAAAQAAABgAAAAMAAAA/wAAABIAAAAMAAAAAQAAAB4AAAAYAAAAMAAAAAUAAACLAAAAFgAAACUAAAAMAAAAAQAAAFQAAACoAAAAMQAAAAUAAACJAAAAFQAAAAEAAACrqntBAAB8QTEAAAAFAAAADwAAAEwAAAAAAAAAAAAAAAAAAAD//////////2wAAABGAGkAcgBtAGEAIABuAG8AIAB2AOEAbABpAGQAYQAAAAYAAAADAAAABQAAAAsAAAAHAAAABAAAAAcAAAAIAAAABAAAAAYAAAAHAAAAAwAAAAMAAAAIAAAABwAAAEsAAABAAAAAMAAAAAUAAAAgAAAAAQAAAAEAAAAQAAAAAAAAAAAAAABEAQAAoAAAAAAAAAAAAAAARAEAAKAAAABSAAAAcAEAAAIAAAAUAAAACQAAAAAAAAAAAAAAvAIAAAAAAAABAgIiUwB5AHMAdABlAG0AAAAAAAAAAAAAAAAAAAAAAAAAAAAAAAAAAAAAAAAAAAAAAAAAAAAAAAAAAAAAAAAAAAAAAAAAAADAGvQFOgIAALDA3gU6AgAAwBr0BToCAADQbnc1+H8AAAAAAAAAAAAAMQutbwAAAAABAAAAAAAAAMAa9AU6AgAAAAAAAAAAAAAAAAAAAAAAAEUD16uB/wAAABAyqf9/AADQJLBbvAAAAKC/Tx86AgAAEFBWEDoCAABAJrBbAAAAAAAAAAAAAAAABwAAAAAAAACo3VIbOgIAAHwlsFu8AAAAuSWwW7wAAADRzU01+H8AANAjsFu8AAAA8BYAAAAAAAAAEDKp/38AAAAQMqn/fwAAEFBWEDoCAABrMVE1+H8AACAlsFu8AAAAuSWwW7wAAACgv08fOgI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DAAAAAAAAAAoA6GAzoCAAAACAAAAAAAANBudzX4fwAAAAAAAAAAAAAwAAAAAAAAACgAAAAAAAAACAAAAAAAAAAAAAAAAAAAAAAAAAAAAAAA9QPXq4H/AADHs3s3+H8AAAAAhgM6AgAA4P///wAAAAAQUFYQOgIAAOglsFsAAAAAAAAAAAAAAAAGAAAAAAAAACAAAAAAAAAADCWwW7wAAABJJbBbvAAAANHNTTX4fwAAAAAAALwAAAAAAAAAAAAAABBDhxs6AgAA0N0yn/9/AAAQUFYQOgIAAGsxUTX4fwAAsCSwW7wAAABJJbBbvAAAAPBVXRs6AgAAAAAAAGR2AAgAAAAAJQAAAAwAAAADAAAAGAAAAAwAAAAAAAAAEgAAAAwAAAABAAAAFgAAAAwAAAAIAAAAVAAAAFQAAAAMAAAANwAAACAAAABaAAAAAQAAAKuqe0EAAHxBDAAAAFsAAAABAAAATAAAAAQAAAALAAAANwAAACIAAABbAAAAUAAAAFgAbg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mQAAAFYAAAAwAAAAOwAAAGoAAAAcAAAAIQDwAAAAAAAAAAAAAACAPwAAAAAAAAAAAACAPwAAAAAAAAAAAAAAAAAAAAAAAAAAAAAAAAAAAAAAAAAAJQAAAAwAAAAAAACAKAAAAAwAAAAEAAAAUgAAAHABAAAEAAAA7P///wAAAAAAAAAAAAAAAJABAAAAAAABAAAAAHMAZQBnAG8AZQAgAHUAaQAAAAAAAAAAAAAAAAAAAAAAAAAAAAAAAAAAAAAAAAAAAAAAAAAAAAAAAAAAAAAAAAAAAAAAMJguHzoCAACIaJ8bOgIAAOgjM5//fwAA0G53Nfh/AAAAAAAAAAAAAOgjM5//fwAACAAAAAAAAAAAAAAAAAAAAAAAAAAAAAAAAAAAAAAAAABlAtergf8AAMAjM5//fwAAAAAAAAAAAADs////AAAAABBQVhA6AgAAeCewWwAAAAAAAAAAAAAAAAkAAAAAAAAAIAAAAAAAAACcJrBbvAAAANkmsFu8AAAA0c1NNfh/AAALyy9+SWkAAEDlJRsAAAAAAAAAAAAAAAAAAAAAAAAAABBQVhA6AgAAazFRNfh/AABAJrBbvAAAANkmsFu8AAAAML1PHzoCAAAAAAAAZHYACAAAAAAlAAAADAAAAAQAAAAYAAAADAAAAAAAAAASAAAADAAAAAEAAAAeAAAAGAAAADAAAAA7AAAAmgAAAFcAAAAlAAAADAAAAAQAAABUAAAAkAAAADEAAAA7AAAAmAAAAFYAAAABAAAAq6p7QQAAfEExAAAAOwAAAAsAAABMAAAAAAAAAAAAAAAAAAAA//////////9kAAAAUABhAHUAbAAgAEcAYQBzAHQA8wBuAAAACwAAAAoAAAALAAAABQAAAAUAAAAOAAAACgAAAAgAAAAHAAAADAAAAAsAAABLAAAAQAAAADAAAAAFAAAAIAAAAAEAAAABAAAAEAAAAAAAAAAAAAAARAEAAKAAAAAAAAAAAAAAAEQBAACgAAAAJQAAAAwAAAACAAAAJwAAABgAAAAFAAAAAAAAAP///wAAAAAAJQAAAAwAAAAFAAAATAAAAGQAAAAAAAAAYQAAAEMBAACbAAAAAAAAAGEAAABEAQAAOwAAACEA8AAAAAAAAAAAAAAAgD8AAAAAAAAAAAAAgD8AAAAAAAAAAAAAAAAAAAAAAAAAAAAAAAAAAAAAAAAAACUAAAAMAAAAAAAAgCgAAAAMAAAABQAAACcAAAAYAAAABQAAAAAAAAD///8AAAAAACUAAAAMAAAABQAAAEwAAABkAAAADgAAAGEAAAA1AQAAcQAAAA4AAABhAAAAKAEAABEAAAAhAPAAAAAAAAAAAAAAAIA/AAAAAAAAAAAAAIA/AAAAAAAAAAAAAAAAAAAAAAAAAAAAAAAAAAAAAAAAAAAlAAAADAAAAAAAAIAoAAAADAAAAAUAAAAlAAAADAAAAAEAAAAYAAAADAAAAAAAAAASAAAADAAAAAEAAAAeAAAAGAAAAA4AAABhAAAANgEAAHIAAAAlAAAADAAAAAEAAABUAAAAkAAAAA8AAABhAAAAUwAAAHEAAAABAAAAq6p7QQAAfEEPAAAAYQAAAAsAAABMAAAAAAAAAAAAAAAAAAAA//////////9kAAAAUABhAHUAbAAgAEcAYQBzAHQA8wBuAAAABwAAAAcAAAAHAAAAAwAAAAQAAAAJAAAABwAAAAYAAAAEAAAACAAAAAcAAABLAAAAQAAAADAAAAAFAAAAIAAAAAEAAAABAAAAEAAAAAAAAAAAAAAARAEAAKAAAAAAAAAAAAAAAEQBAACgAAAAJQAAAAwAAAACAAAAJwAAABgAAAAFAAAAAAAAAP///wAAAAAAJQAAAAwAAAAFAAAATAAAAGQAAAAOAAAAdgAAADUBAACGAAAADgAAAHYAAAAoAQAAEQAAACEA8AAAAAAAAAAAAAAAgD8AAAAAAAAAAAAAgD8AAAAAAAAAAAAAAAAAAAAAAAAAAAAAAAAAAAAAAAAAACUAAAAMAAAAAAAAgCgAAAAMAAAABQAAACUAAAAMAAAAAQAAABgAAAAMAAAAAAAAABIAAAAMAAAAAQAAAB4AAAAYAAAADgAAAHYAAAA2AQAAhwAAACUAAAAMAAAAAQAAAFQAAADAAAAADwAAAHYAAACFAAAAhgAAAAEAAACrqntBAAB8QQ8AAAB2AAAAEwAAAEwAAAAAAAAAAAAAAAAAAAD//////////3QAAABSAGUAcAByAGUAcwBlAG4AdABhAG4AdABlACAATABlAGcAYQBsAAAACAAAAAcAAAAIAAAABQAAAAcAAAAGAAAABwAAAAcAAAAEAAAABwAAAAcAAAAEAAAABwAAAAQAAAAGAAAABwAAAAgAAAAHAAAAAwAAAEsAAABAAAAAMAAAAAUAAAAgAAAAAQAAAAEAAAAQAAAAAAAAAAAAAABEAQAAoAAAAAAAAAAAAAAARAEAAKAAAAAlAAAADAAAAAIAAAAnAAAAGAAAAAUAAAAAAAAA////AAAAAAAlAAAADAAAAAUAAABMAAAAZAAAAA4AAACLAAAANQEAAJsAAAAOAAAAiwAAACgBAAARAAAAIQDwAAAAAAAAAAAAAACAPwAAAAAAAAAAAACAPwAAAAAAAAAAAAAAAAAAAAAAAAAAAAAAAAAAAAAAAAAAJQAAAAwAAAAAAACAKAAAAAwAAAAFAAAAJQAAAAwAAAABAAAAGAAAAAwAAAAAAAAAEgAAAAwAAAABAAAAFgAAAAwAAAAAAAAAVAAAAEgBAAAPAAAAiwAAADQBAACbAAAAAQAAAKuqe0EAAHxBDwAAAIsAAAAqAAAATAAAAAQAAAAOAAAAiwAAADYBAACcAAAAoAAAAEYAaQByAG0AYQBkAG8AIABwAG8AcgA6ACAAUABBAFUATAAgAEMASABSAEkAUwBUAEkAQQBOACAARwBBAFMAVABPAE4AIABEAEUATABHAEEARABPAAYAAAADAAAABQAAAAsAAAAHAAAACAAAAAgAAAAEAAAACAAAAAgAAAAFAAAAAwAAAAQAAAAHAAAACAAAAAkAAAAGAAAABAAAAAgAAAAJAAAACAAAAAMAAAAHAAAABwAAAAMAAAAIAAAACgAAAAQAAAAJAAAACAAAAAcAAAAHAAAACgAAAAoAAAAEAAAACQAAAAcAAAAGAAAACQAAAAgAAAAJAAAACg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rftjLMHxj/O8CJmz1GoV8NCGQJGSBWi6826Fiwndelo=</DigestValue>
    </Reference>
    <Reference Type="http://www.w3.org/2000/09/xmldsig#Object" URI="#idOfficeObject">
      <DigestMethod Algorithm="http://www.w3.org/2001/04/xmlenc#sha256"/>
      <DigestValue>IetFUK5LhuEsi4/dKlxF815D+hpoCWrBpn9YJdjYl2g=</DigestValue>
    </Reference>
    <Reference Type="http://uri.etsi.org/01903#SignedProperties" URI="#idSignedProperties">
      <Transforms>
        <Transform Algorithm="http://www.w3.org/TR/2001/REC-xml-c14n-20010315"/>
      </Transforms>
      <DigestMethod Algorithm="http://www.w3.org/2001/04/xmlenc#sha256"/>
      <DigestValue>cRIFJ9ihYzN66tH/T2d5UPNlTi706HDJIza89dRFm30=</DigestValue>
    </Reference>
    <Reference Type="http://www.w3.org/2000/09/xmldsig#Object" URI="#idValidSigLnImg">
      <DigestMethod Algorithm="http://www.w3.org/2001/04/xmlenc#sha256"/>
      <DigestValue>HDL99DBUEpVdoV/AiVzGbks9izCG00vmh4eirbWvkfk=</DigestValue>
    </Reference>
    <Reference Type="http://www.w3.org/2000/09/xmldsig#Object" URI="#idInvalidSigLnImg">
      <DigestMethod Algorithm="http://www.w3.org/2001/04/xmlenc#sha256"/>
      <DigestValue>9nMX2f/692pPrJujLdd3qwzaB9mXCndfPwyCFty2r7I=</DigestValue>
    </Reference>
  </SignedInfo>
  <SignatureValue>BPYT0WobxvAos+HS5vrIJeItzDoi87YKLZ8UXSvJg+Qegwr6nfEfexlzJsHB5gPtSRbriNxmvptI
cnJsYYG/UKo/0qkI1Rfo/MmkLIu5m2zgPHco50PUotb3H4mOmIgaRm4k4fbV2Zxj/sfuf8mzwWb3
q136P27VFp+K37427Ub/NUpw1Ow/PkXjmAS921+jSslTDHx71uGknh27t5ewDwdEtsNNLqzSfEdu
DsCx7F3LeDW/q6qGQzJMLpBuc80Mu/4Ryo0/m0h64TYI/iQN2EkZ63ZxUx5g6Hio9gRCMRqJxrdc
Q9iEIZ8YrjmYIvnhF8VHVZ3Dh1CIgBD5c2yRcA==</SignatureValue>
  <KeyInfo>
    <X509Data>
      <X509Certificate>MIIIqjCCBpKgAwIBAgIQBIqQiUP/x6Nj5O6fHlhesDANBgkqhkiG9w0BAQsFADCBgTEWMBQGA1UEBRMNUlVDODAwODAwOTktMDERMA8GA1UEAxMIVklUIFMuQS4xODA2BgNVBAsML1ByZXN0YWRvciBDdWFsaWZpY2FkbyBkZSBTZXJ2aWNpb3MgZGUgQ29uZmlhbnphMQ0wCwYDVQQKDARJQ1BQMQswCQYDVQQGEwJQWTAeFw0yMzAyMDkxMzAxMTlaFw0yNTAyMDkxMzAxMTlaMIHVMSEwHwYDVQQqDBhNQVJJQSBMRVRJQ0lBIENPTkNFUENJT04xGDAWBgNVBAQMD0RFIEVHRUEgSlVWSU5FTDESMBAGA1UEBRMJQ0kxNTQ0NTQ4MTEwLwYDVQQDDChNQVJJQSBMRVRJQ0lBIENPTkNFUENJT04gREUgRUdFQSBKVVZJTkVMMQswCQYDVQQLDAJGMjE1MDMGA1UECgwsQ0VSVElGSUNBRE8gQ1VBTElGSUNBRE8gREUgRklSTUEgRUxFQ1RST05JQ0ExCzAJBgNVBAYTAlBZMIIBIjANBgkqhkiG9w0BAQEFAAOCAQ8AMIIBCgKCAQEAmGq+6Q14q0oRQIcKcFOYD1wFIWLg/QAYdhQbIdEYZahzA/NJhKRb+3MSGvnQGSqmizAJhHHaLbVlBrqpAk6PljC0OFS/6iUzTaMu8bXRPE0N/lSb6byH1FjpjtnTJ5kLK08gd8MjbBzeKrp2LrQHdlIMWzYc6AygxkHIsnnbGIp7dI1byzcWiCSwYYIF+5LL5jTaf6pr3pmSGKurHXQlz/RBQVLJC575QdVq4JGXxVAvswtT1cWG+26/k5KvtoebbYXDnFcD+b4L54Yr020IhwlX/meCpR8Na/thbqekMGvUN9dk3ns55TPF45oOfEF3KEE2lFeqm5hVnttt1GbgjQIDAQABo4IDxjCCA8IwDAYDVR0TAQH/BAIwADAOBgNVHQ8BAf8EBAMCBeAwLAYDVR0lAQH/BCIwIAYIKwYBBQUHAwQGCCsGAQUFBwMCBgorBgEEAYI3FAICMB0GA1UdDgQWBBQeOvq9U/s5rn4YzIAj1Ksf5A59lD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PBgNVHREESDBGgRhMRVRJQ0lBLkVHRU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cFChGQ33NLanjosXT7HBEwW/xvJotDWZSOrNeF4I8sKp1TL0RVZAs8KqsUmretK/0u2RWw8dSfunOKz3sHPMMHmyKVk/gTppPwH7v5I4xy65uXzZvkUEZ6ahTpti3WJpMPG1Y7wMI/5i0nleE1AUJFGj4N/zKtjhn0q1XB9X0ypleQt+OAcLVSPnSLQVPZBKW6NtLwkhqPkM0WkXuVH6yb5i5tZ7+6gVL4ZJgy9FrwEKfQ5vOEmqnLU6oLuxY/wUUQGYBEuL0CxhN7rN9JNPE0rctsMxTTLnl30irfDxW0AXp3YGvptdTbKfYZhXehsl+2J6vCdBHn2o5dcQLT8lsntujblmb1wG8IMrmwZqFS8r9f55tpc1FRF8FJaWeWPnmdHwmBQOrw3Low2QnJneGN26gmVprilt34jx+uczOB2ZvlQPiMWAEyICLTHwobGjyuZ42c61oHCRojqz9g8+5J6LCIFajyWrJLX4UyDb0AaQjszoG2/5adeCaZ6DVl8faxB2fHc2jDzzLC0Cesmgi7UUKDk8+yBRHWQXcS80dpzolyjHb45FEX0KVHhiq/VQNBPSCK1ZYIYT9ByfM2TSQGLWtGLSvbzW+nO/3Sva9FO2T7FcJ2OTYn6zaMt9Ve4Gs1Zq53ehMeQTy6ceQPQ3iULE2GJoWl6andSjYks2XYc=</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ZOOahaSIjDTv11wDCYs/RxFxCmfyMqILUGkRcFkaG5g=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vmlDrawing1.vml?ContentType=application/vnd.openxmlformats-officedocument.vmlDrawing">
        <DigestMethod Algorithm="http://www.w3.org/2001/04/xmlenc#sha256"/>
        <DigestValue>Xsr9x947NBBW7NiigNo1j2YAqk6ULTMkN8+uI6Kb5Gg=</DigestValue>
      </Reference>
      <Reference URI="/xl/media/image1.emf?ContentType=image/x-emf">
        <DigestMethod Algorithm="http://www.w3.org/2001/04/xmlenc#sha256"/>
        <DigestValue>FTQnSqwpG9vpEAWsegdLnppOTaRtQWHkeJ9NwCrd20E=</DigestValue>
      </Reference>
      <Reference URI="/xl/media/image2.emf?ContentType=image/x-emf">
        <DigestMethod Algorithm="http://www.w3.org/2001/04/xmlenc#sha256"/>
        <DigestValue>89CrL593WRl+0KJDzlH/KF+HhDWAJgTOT/F1UMd3ThU=</DigestValue>
      </Reference>
      <Reference URI="/xl/media/image3.emf?ContentType=image/x-emf">
        <DigestMethod Algorithm="http://www.w3.org/2001/04/xmlenc#sha256"/>
        <DigestValue>GMZ+cXP1v3uGJlispL9fN8RCYhTHmg3/5lcx5Yl73h4=</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edIz0nMM1y/Z4QumyT+SBAQdwok/pGA4Uo+YHeklcjg=</DigestValue>
      </Reference>
      <Reference URI="/xl/styles.xml?ContentType=application/vnd.openxmlformats-officedocument.spreadsheetml.styles+xml">
        <DigestMethod Algorithm="http://www.w3.org/2001/04/xmlenc#sha256"/>
        <DigestValue>4DIJ6zpEzvlRoY7UYBvvloeFQeOv4W4GacbBCnVEzDA=</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/XPKsN1R9symVmOA2LrnCP9WT9ABfIbymGjrMbxgv5Q=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Cv0myKC08d7PILdyRYEI9RXZoaOnuoGSz8DLSLfZE7E=</DigestValue>
      </Reference>
      <Reference URI="/xl/worksheets/sheet10.xml?ContentType=application/vnd.openxmlformats-officedocument.spreadsheetml.worksheet+xml">
        <DigestMethod Algorithm="http://www.w3.org/2001/04/xmlenc#sha256"/>
        <DigestValue>Ak5O1K6MXHMozcxT/Lfpx8Ox4QQcBLkjalTOYQAdvhE=</DigestValue>
      </Reference>
      <Reference URI="/xl/worksheets/sheet11.xml?ContentType=application/vnd.openxmlformats-officedocument.spreadsheetml.worksheet+xml">
        <DigestMethod Algorithm="http://www.w3.org/2001/04/xmlenc#sha256"/>
        <DigestValue>MHMDOY2ayK6SKrcRNFW3KErnQpsdn0QP0Xdj1FgFzRQ=</DigestValue>
      </Reference>
      <Reference URI="/xl/worksheets/sheet12.xml?ContentType=application/vnd.openxmlformats-officedocument.spreadsheetml.worksheet+xml">
        <DigestMethod Algorithm="http://www.w3.org/2001/04/xmlenc#sha256"/>
        <DigestValue>oQ46H04HnhRjVDWvhpdRR+zI/OqjhJCl5ADJJGpZ3HU=</DigestValue>
      </Reference>
      <Reference URI="/xl/worksheets/sheet13.xml?ContentType=application/vnd.openxmlformats-officedocument.spreadsheetml.worksheet+xml">
        <DigestMethod Algorithm="http://www.w3.org/2001/04/xmlenc#sha256"/>
        <DigestValue>/dfPUVihGh+WPjbA3ywiCCbuwm0GWyg0kn0MQWJO3to=</DigestValue>
      </Reference>
      <Reference URI="/xl/worksheets/sheet14.xml?ContentType=application/vnd.openxmlformats-officedocument.spreadsheetml.worksheet+xml">
        <DigestMethod Algorithm="http://www.w3.org/2001/04/xmlenc#sha256"/>
        <DigestValue>qQayAn5XZGNZM3UUxNhwMEe1DRvoHMxdEuJ22+3ncuQ=</DigestValue>
      </Reference>
      <Reference URI="/xl/worksheets/sheet15.xml?ContentType=application/vnd.openxmlformats-officedocument.spreadsheetml.worksheet+xml">
        <DigestMethod Algorithm="http://www.w3.org/2001/04/xmlenc#sha256"/>
        <DigestValue>MLxk/kZEmzat2FdJqEUOWn38UmSGgZ5AdPycwpCpqYI=</DigestValue>
      </Reference>
      <Reference URI="/xl/worksheets/sheet2.xml?ContentType=application/vnd.openxmlformats-officedocument.spreadsheetml.worksheet+xml">
        <DigestMethod Algorithm="http://www.w3.org/2001/04/xmlenc#sha256"/>
        <DigestValue>+I8tIPuolZ05RDi2XUzHwOCS+PZzpTqz+tYwZ3K8L/0=</DigestValue>
      </Reference>
      <Reference URI="/xl/worksheets/sheet3.xml?ContentType=application/vnd.openxmlformats-officedocument.spreadsheetml.worksheet+xml">
        <DigestMethod Algorithm="http://www.w3.org/2001/04/xmlenc#sha256"/>
        <DigestValue>WTUCiqYw1/M+HIhfnUO1aA2cKxkksAjzXZnoZe/OGFU=</DigestValue>
      </Reference>
      <Reference URI="/xl/worksheets/sheet4.xml?ContentType=application/vnd.openxmlformats-officedocument.spreadsheetml.worksheet+xml">
        <DigestMethod Algorithm="http://www.w3.org/2001/04/xmlenc#sha256"/>
        <DigestValue>NpF0s2VyK0sP5AEhQObUfhzy8DjwAsOdN50zbNt/aHc=</DigestValue>
      </Reference>
      <Reference URI="/xl/worksheets/sheet5.xml?ContentType=application/vnd.openxmlformats-officedocument.spreadsheetml.worksheet+xml">
        <DigestMethod Algorithm="http://www.w3.org/2001/04/xmlenc#sha256"/>
        <DigestValue>DCfeAz/PiPlo3fI0O+/wlw/tNHcnX8vpoUOJHUHJ0V0=</DigestValue>
      </Reference>
      <Reference URI="/xl/worksheets/sheet6.xml?ContentType=application/vnd.openxmlformats-officedocument.spreadsheetml.worksheet+xml">
        <DigestMethod Algorithm="http://www.w3.org/2001/04/xmlenc#sha256"/>
        <DigestValue>BjCAdT09NBT3Ql8PyLd5TBuuso7WblR7tGjSvjQjA/g=</DigestValue>
      </Reference>
      <Reference URI="/xl/worksheets/sheet7.xml?ContentType=application/vnd.openxmlformats-officedocument.spreadsheetml.worksheet+xml">
        <DigestMethod Algorithm="http://www.w3.org/2001/04/xmlenc#sha256"/>
        <DigestValue>adN/XPIEdH0d1LDoSP9NYlKMWtPokebhrTkqu3YJ1ls=</DigestValue>
      </Reference>
      <Reference URI="/xl/worksheets/sheet8.xml?ContentType=application/vnd.openxmlformats-officedocument.spreadsheetml.worksheet+xml">
        <DigestMethod Algorithm="http://www.w3.org/2001/04/xmlenc#sha256"/>
        <DigestValue>qnV1s5M4isnIrPP6LCf1XLBG4/RKm3Rzaj6PF/VRtH0=</DigestValue>
      </Reference>
      <Reference URI="/xl/worksheets/sheet9.xml?ContentType=application/vnd.openxmlformats-officedocument.spreadsheetml.worksheet+xml">
        <DigestMethod Algorithm="http://www.w3.org/2001/04/xmlenc#sha256"/>
        <DigestValue>d9rq7d8T2N8gM1ke80k2uZwiTTysJDlFZ/vo3EBLpHo=</DigestValue>
      </Reference>
    </Manifest>
    <SignatureProperties>
      <SignatureProperty Id="idSignatureTime" Target="#idPackageSignature">
        <mdssi:SignatureTime xmlns:mdssi="http://schemas.openxmlformats.org/package/2006/digital-signature">
          <mdssi:Format>YYYY-MM-DDThh:mm:ssTZD</mdssi:Format>
          <mdssi:Value>2023-11-14T21:03:41Z</mdssi:Value>
        </mdssi:SignatureTime>
      </SignatureProperty>
    </SignatureProperties>
  </Object>
  <Object Id="idOfficeObject">
    <SignatureProperties>
      <SignatureProperty Id="idOfficeV1Details" Target="#idPackageSignature">
        <SignatureInfoV1 xmlns="http://schemas.microsoft.com/office/2006/digsig">
          <SetupID>{D0B32812-FD6D-47CF-AA6E-B4CF6DB19A97}</SetupID>
          <SignatureText>Maria Leticia De Egea</SignatureText>
          <SignatureImage/>
          <SignatureComments/>
          <WindowsVersion>10.0</WindowsVersion>
          <OfficeVersion>16.0.16924/26</OfficeVersion>
          <ApplicationVersion>16.0.16924</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2023-11-14T21:03:41Z</xd:SigningTime>
          <xd:SigningCertificate>
            <xd:Cert>
              <xd:CertDigest>
                <DigestMethod Algorithm="http://www.w3.org/2001/04/xmlenc#sha256"/>
                <DigestValue>Ppe+NLmOjubuSCYLoy4CELqUW9vuDrn40OfccVxSUe8=</DigestValue>
              </xd:CertDigest>
              <xd:IssuerSerial>
                <X509IssuerName>C=PY, O=ICPP, OU=Prestador Cualificado de Servicios de Confianza, CN=VIT S.A., SERIALNUMBER=RUC80080099-0</X509IssuerName>
                <X509SerialNumber>6036380491903374506087101044046192304</X509SerialNumber>
              </xd:IssuerSerial>
            </xd:Cert>
          </xd:SigningCertificate>
          <xd:SignaturePolicyIdentifier>
            <xd:SignaturePolicyImplied/>
          </xd:SignaturePolicyIdentifier>
        </xd:SignedSignatureProperties>
      </xd:SignedProperties>
    </xd:QualifyingProperties>
  </Object>
  <Object Id="idValidSigLnImg">AQAAAGwAAAAAAAAAAAAAANYBAAC/AAAAAAAAAAAAAACdHQAABAwAACBFTUYAAAEAsBoAAJ0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AAAAAAAAAAAAAADX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AAAAAAAlAAAADAAAAAEAAABMAAAAZAAAAAAAAAAAAAAA1gEAAL8AAAAAAAAAAAAAANcBAADAAAAAIQDwAAAAAAAAAAAAAACAPwAAAAAAAAAAAACAPwAAAAAAAAAAAAAAAAAAAAAAAAAAAAAAAAAAAAAAAAAAJQAAAAwAAAAAAACAKAAAAAwAAAABAAAAJwAAABgAAAABAAAAAAAAAP///wAAAAAAJQAAAAwAAAABAAAATAAAAGQAAAAAAAAAAAAAANYBAAC/AAAAAAAAAAAAAADX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AAAAlAAAADAAAAAEAAABMAAAAZAAAAAAAAAAAAAAA//////////8AAAAAIgAAAAAAAABJAAAAIQDwAAAAAAAAAAAAAACAPwAAAAAAAAAAAACAPwAAAAAAAAAAAAAAAAAAAAAAAAAAAAAAAAAAAAAAAAAAJQAAAAwAAAAAAACAKAAAAAwAAAABAAAAJwAAABgAAAABAAAAAAAAAAAAAAAAAAAAJQAAAAwAAAABAAAATAAAAGQAAAAAAAAAAAAAAP//////////AAAAACIAAACAAQAAAAAAACEA8AAAAAAAAAAAAAAAgD8AAAAAAAAAAAAAgD8AAAAAAAAAAAAAAAAAAAAAAAAAAAAAAAAAAAAAAAAAACUAAAAMAAAAAAAAgCgAAAAMAAAAAQAAACcAAAAYAAAAAQAAAAAAAAAAAAAAAAAAACUAAAAMAAAAAQAAAEwAAABkAAAAAAAAAAAAAAD//////////4ABAAAiAAAAAAAAAEkAAAAhAPAAAAAAAAAAAAAAAIA/AAAAAAAAAAAAAIA/AAAAAAAAAAAAAAAAAAAAAAAAAAAAAAAAAAAAAAAAAAAlAAAADAAAAAAAAIAoAAAADAAAAAEAAAAnAAAAGAAAAAEAAAAAAAAAAAAAAAAAAAAlAAAADAAAAAEAAABMAAAAZAAAAAAAAABrAAAAfwEAAGwAAAAAAAAAawAAAIABAAACAAAAIQDwAAAAAAAAAAAAAACAPwAAAAAAAAAAAACAPwAAAAAAAAAAAAAAAAAAAAAAAAAAAAAAAAAAAAAAAAAAJQAAAAwAAAAAAACAKAAAAAwAAAABAAAAJwAAABgAAAABAAAAAAAAAP///wAAAAAAJQAAAAwAAAABAAAATAAAAGQAAAAAAAAAIgAAAH8BAABqAAAAAAAAACIAAACAAQAASQAAACEA8AAAAAAAAAAAAAAAgD8AAAAAAAAAAAAAgD8AAAAAAAAAAAAAAAAAAAAAAAAAAAAAAAAAAAAAAAAAACUAAAAMAAAAAAAAgCgAAAAMAAAAAQAAACcAAAAYAAAAAQAAAAAAAAD///8AAAAAACUAAAAMAAAAAQAAAEwAAABkAAAADgAAAEcAAAAkAAAAagAAAA4AAABHAAAAFwAAACQAAAAhAPAAAAAAAAAAAAAAAIA/AAAAAAAAAAAAAIA/AAAAAAAAAAAAAAAAAAAAAAAAAAAAAAAAAAAAAAAAAAAlAAAADAAAAAAAAIAoAAAADAAAAAEAAABSAAAAcAEAAAEAAADg////AAAAAAAAAAAAAAAAkAEAAAAAAAEAAAAAYQByAGkAYQBsAAAAAAAAAAAAAAAAAAAAAAAAAAAAAAAAAAAAAAAAAAAAAAAAAAAAAAAAAAAAAAAAAAAAAAAAAAAAAAAwAAAAAAAAAFANjUB+AgAAAAgAAAAAAADQbjDF/38AAAAAAAAAAAAAMAAAAAAAAAAoAAAAAAAAAAgAAAAAAAAAAAAAAAAAAAAAAAAAAAAAAISgWz86gQAAx7OJx/9/AAAAAI1AfgIAAOD///8AAAAAsAp5TH4CAACoKM4+AAAAAAAAAAAAAAAABgAAAAAAAAAgAAAAAAAAAMwnzj7PAAAACSjOPs8AAADRzQbF/38AAAAAAADPAAAAAAAAAAAAAACwpzxgfgIAAPAFOVv/fwAAsAp5TH4CAADLMArF/38AAHAnzj7PAAAACSjOPs8AAACQW9ZRfgIAAAAAAABkdgAIAAAAACUAAAAMAAAAAQAAABgAAAAMAAAAAAAAABIAAAAMAAAAAQAAABYAAAAMAAAACAAAAFQAAABUAAAADwAAAEcAAAAjAAAAagAAAAEAAAAAwIBB7SWAQQ8AAABrAAAAAQAAAEwAAAAEAAAADgAAAEcAAAAlAAAAawAAAFAAAABYALJgFQAAABYAAAAMAAAAAAAAAFIAAABwAQAAAgAAABQAAAAJAAAAAAAAAAAAAAC8AgAAAAAAAAECAiJTAHkAcwB0AGUAbQAAAAAAAAAAAAAAAAAAAAAAAAAAAAAAAAAAAAAAAAAAAAAAAAAAAAAAAAAAAAAAAAAAAAAAAAAAAMAa7EJ+AgAAMNLWQn4CAADAGuxCfgIAANBuMMX/fwAAAAAAAAAAAAAxC/5YAAAAAAEAAAAAAAAAwBrsQn4CAAAAAAAAAAAAAAAAAAAAAAAANKFbPzqBAAAAQIxc/38AAJAnzj7PAAAAsOBrYH4CAACwCnlMfgIAAAApzj4AAAAAAAAAAAAAAAAHAAAAAAAAAAhwc1F+AgAAPCjOPs8AAAB5KM4+zwAAANHNBsX/fwAAkCbOPs8AAADwFgAAAAAAAABAjFz/fwAAAECMXP9/AACwCnlMfgIAAMswCsX/fwAA4CfOPs8AAAB5KM4+zwAAALDga2B+AgAAAAAAAGR2AAgAAAAAJQAAAAwAAAACAAAAJwAAABgAAAADAAAAAAAAAP///wAAAAAAJQAAAAwAAAADAAAATAAAAGQAAAA6AAAAJwAAAHEBAABqAAAAOgAAACcAAAA4AQAARAAAACEA8AAAAAAAAAAAAAAAgD8AAAAAAAAAAAAAgD8AAAAAAAAAAAAAAAAAAAAAAAAAAAAAAAAAAAAAAAAAACUAAAAMAAAAAAAAgCgAAAAMAAAAAwAAACcAAAAYAAAAAwAAAAAAAAD///8AAAAAACUAAAAMAAAAAwAAAEwAAABkAAAAOgAAACcAAABxAQAAZQAAADoAAAAnAAAAOAEAAD8AAAAhAPAAAAAAAAAAAAAAAIA/AAAAAAAAAAAAAIA/AAAAAAAAAAAAAAAAAAAAAAAAAAAAAAAAAAAAAAAAAAAlAAAADAAAAAAAAIAoAAAADAAAAAMAAAAnAAAAGAAAAAMAAAAAAAAA////AAAAAAAlAAAADAAAAAMAAABMAAAAZAAAADoAAABGAAAAIAEAAGUAAAA6AAAARgAAAOcAAAAgAAAAIQDwAAAAAAAAAAAAAACAPwAAAAAAAAAAAACAPwAAAAAAAAAAAAAAAAAAAAAAAAAAAAAAAAAAAAAAAAAAJQAAAAwAAAAAAACAKAAAAAwAAAADAAAAUgAAAHABAAADAAAA6P///wAAAAAAAAAAAAAAAJABAAAAAAABAAAAAHMAZQBnAG8AZQAgAHUAaQAAAAAAAAAAAAAAAAAAAAAAAAAAAAAAAAAAAAAAAAAAAAAAAAAAAAAAAAAAAAAAAAAAAAAAKK5kW/9/AACo16xTfgIAAJAxOFv/fwAA0G4wxf9/AAAAAAAAAAAAAJAxOFv/fwAA/////wABAAAAAAAAAAAAAAAAAAAAAAAAAAAAAAAAAADkols/OoEAABC6PGAAAAAAEDHOPs8AAADo////AAAAALAKeUx+AgAASCrOPgAAAAAAAAAAAAAAAAkAAAAAAAAAIAAAAAAAAABsKc4+zwAAAKkpzj7PAAAA0c0Gxf9/AABlUC8YxX4AAMgyOFsAAAAAAAAAAAAAAAAAAAAAAAAAALAKeUx+AgAAyzAKxf9/AAAQKc4+zwAAAKkpzj7PAAAA0AJsYH4CAAAAAAAAZHYACAAAAAAlAAAADAAAAAMAAAAYAAAADAAAAAAAAAASAAAADAAAAAEAAAAeAAAAGAAAADoAAABGAAAAIQEAAGYAAAAlAAAADAAAAAMAAABUAAAAzAAAADsAAABGAAAAHwEAAGUAAAABAAAAAMCAQe0lgEE7AAAARgAAABUAAABMAAAAAAAAAAAAAAAAAAAA//////////94AAAATQBhAHIAaQBhACAATABlAHQAaQBjAGkAYQAgAEQAZQAgAEUAZwBlAGEAAAAWAAAADAAAAAgAAAAGAAAADAAAAAcAAAALAAAADQAAAAgAAAAGAAAACwAAAAYAAAAMAAAABwAAABEAAAANAAAABwAAAAwAAAAOAAAADQAAAAwAAABLAAAAQAAAADAAAAAFAAAAIAAAAAEAAAABAAAAEAAAAAAAAAAAAAAA1wEAAMAAAAAAAAAAAAAAANcBAADAAAAAJQAAAAwAAAACAAAAJwAAABgAAAAEAAAAAAAAAP///wAAAAAAJQAAAAwAAAAEAAAATAAAAGQAAAAAAAAAcgAAANYBAAC6AAAAAAAAAHIAAADXAQAASQAAACEA8AAAAAAAAAAAAAAAgD8AAAAAAAAAAAAAgD8AAAAAAAAAAAAAAAAAAAAAAAAAAAAAAAAAAAAAAAAAACUAAAAMAAAAAAAAgCgAAAAMAAAABAAAACcAAAAYAAAABAAAAAAAAAD///8AAAAAACUAAAAMAAAABAAAAEwAAABkAAAAFQAAAHIAAAB/AQAAhgAAABUAAAByAAAAawEAABUAAAAhAPAAAAAAAAAAAAAAAIA/AAAAAAAAAAAAAIA/AAAAAAAAAAAAAAAAAAAAAAAAAAAAAAAAAAAAAAAAAAAlAAAADAAAAAAAAIAoAAAADAAAAAQAAABSAAAAcAEAAAQAAADw////AAAAAAAAAAAAAAAAkAEAAAAAAAEAAAAAcwBlAGcAbwBlACAAdQBpAAAAAAAAAAAAAAAAAAAAAAAAAAAAAAAAAAAAAAAAAAAAAAAAAAAAAAAAAAAAAAAAAAAAAAAAIAAAAAAAAABAjFz/fwAAYLnPPs8AAACguc8+zwAAAAAAWsb/fwAAbfHOW/9/AAAwFlrG/38AABMAAAAAAAAA8BYAAAAAAABAAADA/38AAAAAWsb/fwAANfTOW/9/AAAEAAAAAAAAADAWWsb/fwAAELrPPs8AAAATAAAAAAAAAEgAAAAAAAAA9CduXP9/AACQQ4xc/38AAEAsblz/fwAAAQAAAAAAAACoUW5c/38AAAAAWsb/fwAAAAAAAAAAAAAAAAAAAAAAAAAAAAAAAAAAsAp5TH4CAADLMArF/38AAOC6zz7PAAAAebvPPs8AAAAAAAAAAAAAAAAAAABkdgAIAAAAACUAAAAMAAAABAAAABgAAAAMAAAAAAAAABIAAAAMAAAAAQAAAB4AAAAYAAAAFQAAAHIAAACAAQAAhwAAACUAAAAMAAAABAAAAFQAAACoAAAAFgAAAHIAAAB9AAAAhgAAAAEAAAAAwIBB7SWAQRYAAAByAAAADwAAAEwAAAAAAAAAAAAAAAAAAAD//////////2wAAABMAGUAdABpAGMAaQBhACAARABlACAARQBnAGUAYQAvaQgAAAAIAAAABQAAAAQAAAAHAAAABAAAAAgAAAAEAAAACwAAAAgAAAAEAAAACAAAAAkAAAAIAAAACAAAAEsAAABAAAAAMAAAAAUAAAAgAAAAAQAAAAEAAAAQAAAAAAAAAAAAAADXAQAAwAAAAAAAAAAAAAAA1wEAAMAAAAAlAAAADAAAAAIAAAAnAAAAGAAAAAUAAAAAAAAA////AAAAAAAlAAAADAAAAAUAAABMAAAAZAAAABUAAACMAAAAfwEAAKAAAAAVAAAAjAAAAGsBAAAVAAAAIQDwAAAAAAAAAAAAAACAPwAAAAAAAAAAAACAPwAAAAAAAAAAAAAAAAAAAAAAAAAAAAAAAAAAAAAAAAAAJQAAAAwAAAAAAACAKAAAAAwAAAAFAAAAJQAAAAwAAAAEAAAAGAAAAAwAAAAAAAAAEgAAAAwAAAABAAAAHgAAABgAAAAVAAAAjAAAAIABAAChAAAAJQAAAAwAAAAEAAAAVAAAANgAAAAWAAAAjAAAAL0AAACgAAAAAQAAAADAgEHtJYBBFgAAAIwAAAAXAAAATAAAAAAAAAAAAAAAAAAAAP//////////fAAAAEcAZQByAGUAbgB0AGUAIABkAGUAIABDAG8AbgB0AGEAYgBpAGwAaQBkAGEAZAAAAAsAAAAIAAAABgAAAAgAAAAJAAAABQAAAAgAAAAEAAAACQAAAAgAAAAEAAAACgAAAAkAAAAJAAAABQAAAAgAAAAJAAAABAAAAAQAAAAEAAAACQAAAAgAAAAJAAAASwAAAEAAAAAwAAAABQAAACAAAAABAAAAAQAAABAAAAAAAAAAAAAAANcBAADAAAAAAAAAAAAAAADXAQAAwAAAACUAAAAMAAAAAgAAACcAAAAYAAAABQAAAAAAAAD///8AAAAAACUAAAAMAAAABQAAAEwAAABkAAAAFQAAAKYAAADBAQAAugAAABUAAACmAAAArQEAABUAAAAhAPAAAAAAAAAAAAAAAIA/AAAAAAAAAAAAAIA/AAAAAAAAAAAAAAAAAAAAAAAAAAAAAAAAAAAAAAAAAAAlAAAADAAAAAAAAIAoAAAADAAAAAUAAAAlAAAADAAAAAQAAAAYAAAADAAAAAAAAAASAAAADAAAAAEAAAAWAAAADAAAAAAAAABUAAAAjAEAABYAAACmAAAAwAEAALoAAAABAAAAAMCAQe0lgEEWAAAApgAAADUAAABMAAAABAAAABUAAACmAAAAwgEAALsAAAC4AAAARgBpAHIAbQBhAGQAbwAgAHAAbwByADoAIABNAEEAUgBJAEEAIABMAEUAVABJAEMASQBBACAAQwBPAE4AQwBFAFAAQwBJAE8ATgAgAEQARQAgAEUARwBFAEEAIABKAFUAVgBJAE4ARQBMAAAACAAAAAQAAAAGAAAADgAAAAgAAAAJAAAACQAAAAQAAAAJAAAACQAAAAYAAAADAAAABAAAAA4AAAAKAAAACgAAAAQAAAAKAAAABAAAAAgAAAAIAAAACAAAAAQAAAAKAAAABAAAAAoAAAAEAAAACgAAAAwAAAAMAAAACgAAAAgAAAAJAAAACgAAAAQAAAAMAAAADAAAAAQAAAALAAAACAAAAAQAAAAIAAAACwAAAAgAAAAKAAAABAAAAAYAAAALAAAACgAAAAQAAAAMAAAACAAAAAgAAAAWAAAADAAAAAAAAAAlAAAADAAAAAIAAAAOAAAAFAAAAAAAAAAQAAAAFAAAAA==</Object>
  <Object Id="idInvalidSigLnImg">AQAAAGwAAAAAAAAAAAAAANYBAAC/AAAAAAAAAAAAAACdHQAABAwAACBFTUYAAAEAaCUAALE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AAAAAAAAAAAAAADX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AAAAAAAlAAAADAAAAAEAAABMAAAAZAAAAAAAAAAAAAAA1gEAAL8AAAAAAAAAAAAAANcBAADAAAAAIQDwAAAAAAAAAAAAAACAPwAAAAAAAAAAAACAPwAAAAAAAAAAAAAAAAAAAAAAAAAAAAAAAAAAAAAAAAAAJQAAAAwAAAAAAACAKAAAAAwAAAABAAAAJwAAABgAAAABAAAAAAAAAP///wAAAAAAJQAAAAwAAAABAAAATAAAAGQAAAAAAAAAAAAAANYBAAC/AAAAAAAAAAAAAADX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CAAAAAAAAAAQIxc/38AAGC5zz7PAAAAoLnPPs8AAAAAAFrG/38AAG3xzlv/fwAAMBZaxv9/AAATAAAAAAAAAPAWAAAAAAAAQAAAwP9/AAAAAFrG/38AADX0zlv/fwAABAAAAAAAAAAwFlrG/38AABC6zz7PAAAAEwAAAAAAAABIAAAAAAAAAPQnblz/fwAAkEOMXP9/AABALG5c/38AAAEAAAAAAAAAqFFuXP9/AAAAAFrG/38AAAAAAAAAAAAAAAAAAAAAAAAAAAAAAAAAALAKeUx+AgAAyzAKxf9/AADgus8+zwAAAHm7zz7PAAAAAAAAAAAAAAAAAAAAZHYACAAAAAAlAAAADAAAAAEAAAAYAAAADAAAAP8AAAASAAAADAAAAAEAAAAeAAAAGAAAAEIAAAAGAAAArwAAABsAAAAlAAAADAAAAAEAAABUAAAAqAAAAEMAAAAGAAAArQAAABoAAAABAAAAAMCAQe0lgEFDAAAABgAAAA8AAABMAAAAAAAAAAAAAAAAAAAA//////////9sAAAARgBpAHIAbQBhACAAbgBvACAAdgDhAGwAaQBkAGEAAAAIAAAABAAAAAYAAAAOAAAACAAAAAQAAAAJAAAACQAAAAQAAAAIAAAACAAAAAQAAAAEAAAACQAAAAgAAABLAAAAQAAAADAAAAAFAAAAIAAAAAEAAAABAAAAEAAAAAAAAAAAAAAA1wEAAMAAAAAAAAAAAAAAANcBAADAAAAAUgAAAHABAAACAAAAFAAAAAkAAAAAAAAAAAAAALwCAAAAAAAAAQICIlMAeQBzAHQAZQBtAAAAAAAAAAAAAAAAAAAAAAAAAAAAAAAAAAAAAAAAAAAAAAAAAAAAAAAAAAAAAAAAAAAAAAAAAAAAwBrsQn4CAAAw0tZCfgIAAMAa7EJ+AgAA0G4wxf9/AAAAAAAAAAAAADEL/lgAAAAAAQAAAAAAAADAGuxCfgIAAAAAAAAAAAAAAAAAAAAAAAA0oVs/OoEAAABAjFz/fwAAkCfOPs8AAACw4GtgfgIAALAKeUx+AgAAACnOPgAAAAAAAAAAAAAAAAcAAAAAAAAACHBzUX4CAAA8KM4+zwAAAHkozj7PAAAA0c0Gxf9/AACQJs4+zwAAAPAWAAAAAAAAAECMXP9/AAAAQIxc/38AALAKeUx+AgAAyzAKxf9/AADgJ84+zwAAAHkozj7PAAAAsOBrYH4C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wAAAAAAAAAFANjUB+AgAAAAgAAAAAAADQbjDF/38AAAAAAAAAAAAAMAAAAAAAAAAoAAAAAAAAAAgAAAAAAAAAAAAAAAAAAAAAAAAAAAAAAISgWz86gQAAx7OJx/9/AAAAAI1AfgIAAOD///8AAAAAsAp5TH4CAACoKM4+AAAAAAAAAAAAAAAABgAAAAAAAAAgAAAAAAAAAMwnzj7PAAAACSjOPs8AAADRzQbF/38AAAAAAADPAAAAAAAAAAAAAACwpzxgfgIAAPAFOVv/fwAAsAp5TH4CAADLMArF/38AAHAnzj7PAAAACSjOPs8AAACQW9ZRfgIAAAAAAABkdgAIAAAAACUAAAAMAAAAAwAAABgAAAAMAAAAAAAAABIAAAAMAAAAAQAAABYAAAAMAAAACAAAAFQAAABUAAAADwAAAEcAAAAjAAAAagAAAAEAAAAAwIBB7SWAQQ8AAABrAAAAAQAAAEwAAAAEAAAADgAAAEcAAAAlAAAAawAAAFAAAABYAE8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CABAABlAAAAOgAAAEYAAADnAAAAIAAAACEA8AAAAAAAAAAAAAAAgD8AAAAAAAAAAAAAgD8AAAAAAAAAAAAAAAAAAAAAAAAAAAAAAAAAAAAAAAAAACUAAAAMAAAAAAAAgCgAAAAMAAAABAAAAFIAAABwAQAABAAAAOj///8AAAAAAAAAAAAAAACQAQAAAAAAAQAAAABzAGUAZwBvAGUAIAB1AGkAAAAAAAAAAAAAAAAAAAAAAAAAAAAAAAAAAAAAAAAAAAAAAAAAAAAAAAAAAAAAAAAAAAAAACiuZFv/fwAAqNesU34CAACQMThb/38AANBuMMX/fwAAAAAAAAAAAACQMThb/38AAP////8AAQAAAAAAAAAAAAAAAAAAAAAAAAAAAAAAAAAA5KJbPzqBAAAQujxgAAAAABAxzj7PAAAA6P///wAAAACwCnlMfgIAAEgqzj4AAAAAAAAAAAAAAAAJAAAAAAAAACAAAAAAAAAAbCnOPs8AAACpKc4+zwAAANHNBsX/fwAAZVAvGMV+AADIMjhbAAAAAAAAAAAAAAAAAAAAAAAAAACwCnlMfgIAAMswCsX/fwAAECnOPs8AAACpKc4+zwAAANACbGB+AgAAAAAAAGR2AAgAAAAAJQAAAAwAAAAEAAAAGAAAAAwAAAAAAAAAEgAAAAwAAAABAAAAHgAAABgAAAA6AAAARgAAACEBAABmAAAAJQAAAAwAAAAEAAAAVAAAAMwAAAA7AAAARgAAAB8BAABlAAAAAQAAAADAgEHtJYBBOwAAAEYAAAAVAAAATAAAAAAAAAAAAAAAAAAAAP//////////eAAAAE0AYQByAGkAYQAgAEwAZQB0AGkAYwBpAGEAIABEAGUAIABFAGcAZQBhAAAAFgAAAAwAAAAIAAAABgAAAAwAAAAHAAAACwAAAA0AAAAIAAAABgAAAAsAAAAGAAAADAAAAAcAAAARAAAADQAAAAcAAAAMAAAADgAAAA0AAAAMAAAASwAAAEAAAAAwAAAABQAAACAAAAABAAAAAQAAABAAAAAAAAAAAAAAANcBAADAAAAAAAAAAAAAAADXAQAAwAAAACUAAAAMAAAAAgAAACcAAAAYAAAABQAAAAAAAAD///8AAAAAACUAAAAMAAAABQAAAEwAAABkAAAAAAAAAHIAAADWAQAAugAAAAAAAAByAAAA1wEAAEkAAAAhAPAAAAAAAAAAAAAAAIA/AAAAAAAAAAAAAIA/AAAAAAAAAAAAAAAAAAAAAAAAAAAAAAAAAAAAAAAAAAAlAAAADAAAAAAAAIAoAAAADAAAAAUAAAAnAAAAGAAAAAUAAAAAAAAA////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KgAAAAWAAAAcgAAAH0AAACGAAAAAQAAAADAgEHtJYBBFgAAAHIAAAAPAAAATAAAAAAAAAAAAAAAAAAAAP//////////bAAAAEwAZQB0AGkAYwBpAGEAIABEAGUAIABFAGcAZQBhAP1oCAAAAAgAAAAFAAAABAAAAAcAAAAEAAAACAAAAAQAAAALAAAACAAAAAQAAAAIAAAACQAAAAgAAAAIAAAASwAAAEAAAAAwAAAABQAAACAAAAABAAAAAQAAABAAAAAAAAAAAAAAANcBAADAAAAAAAAAAAAAAADXAQAAwAAAACUAAAAMAAAAAgAAACcAAAAYAAAABQAAAAAAAAD///8AAAAAACUAAAAMAAAABQAAAEwAAABkAAAAFQAAAIwAAAB/AQAAoAAAABUAAACMAAAAawEAABUAAAAhAPAAAAAAAAAAAAAAAIA/AAAAAAAAAAAAAIA/AAAAAAAAAAAAAAAAAAAAAAAAAAAAAAAAAAAAAAAAAAAlAAAADAAAAAAAAIAoAAAADAAAAAUAAAAlAAAADAAAAAEAAAAYAAAADAAAAAAAAAASAAAADAAAAAEAAAAeAAAAGAAAABUAAACMAAAAgAEAAKEAAAAlAAAADAAAAAEAAABUAAAA2AAAABYAAACMAAAAvQAAAKAAAAABAAAAAMCAQe0lgEEWAAAAjAAAABcAAABMAAAAAAAAAAAAAAAAAAAA//////////98AAAARwBlAHIAZQBuAHQAZQAgAGQAZQAgAEMAbwBuAHQAYQBiAGkAbABpAGQAYQBkAAAACwAAAAgAAAAGAAAACAAAAAkAAAAFAAAACAAAAAQAAAAJAAAACAAAAAQAAAAKAAAACQAAAAkAAAAFAAAACAAAAAkAAAAEAAAABAAAAAQAAAAJAAAACAAAAAkAAABLAAAAQAAAADAAAAAFAAAAIAAAAAEAAAABAAAAEAAAAAAAAAAAAAAA1wEAAMAAAAAAAAAAAAAAANcBAADAAAAAJQAAAAwAAAACAAAAJwAAABgAAAAFAAAAAAAAAP///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7SWAQRYAAACmAAAANQAAAEwAAAAEAAAAFQAAAKYAAADCAQAAuwAAALgAAABGAGkAcgBtAGEAZABvACAAcABvAHIAOgAgAE0AQQBSAEkAQQAgAEwARQBUAEkAQwBJAEEAIABDAE8ATgBDAEUAUABDAEkATwBOACAARABFACAARQBHAEUAQQAgAEoAVQBWAEkATgBFAEwAAAA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cDoQsYk5bCb3lhfNVshqw9rO8AQBTeNHmPnjEjh2UZU=</DigestValue>
    </Reference>
    <Reference Type="http://www.w3.org/2000/09/xmldsig#Object" URI="#idOfficeObject">
      <DigestMethod Algorithm="http://www.w3.org/2001/04/xmlenc#sha256"/>
      <DigestValue>kgjGwmjAks2L25jWk6Klnf9H5GWVDGBV5vaPaTPatu8=</DigestValue>
    </Reference>
    <Reference Type="http://uri.etsi.org/01903#SignedProperties" URI="#idSignedProperties">
      <Transforms>
        <Transform Algorithm="http://www.w3.org/TR/2001/REC-xml-c14n-20010315"/>
      </Transforms>
      <DigestMethod Algorithm="http://www.w3.org/2001/04/xmlenc#sha256"/>
      <DigestValue>3JC6UW4EHzt0Jy6u+O+GeyYa0pEClq4TUU7ZNMUR6KM=</DigestValue>
    </Reference>
    <Reference Type="http://www.w3.org/2000/09/xmldsig#Object" URI="#idValidSigLnImg">
      <DigestMethod Algorithm="http://www.w3.org/2001/04/xmlenc#sha256"/>
      <DigestValue>GzQC/l6FjD9JLZSeN49y7o465NFQh5qVmtwev7+E9iM=</DigestValue>
    </Reference>
    <Reference Type="http://www.w3.org/2000/09/xmldsig#Object" URI="#idInvalidSigLnImg">
      <DigestMethod Algorithm="http://www.w3.org/2001/04/xmlenc#sha256"/>
      <DigestValue>uGvqlSP1gKLPjTQAHynGOS7UXndgQoOLZ9uDIvRYAYY=</DigestValue>
    </Reference>
  </SignedInfo>
  <SignatureValue>UQnS5G4Uo+buy/ebHdBYFKA0N6m5jhr/QnCzHbWUdyMKqMUpTjus5wzEFcH7VzZNeVKCgWiC6BTZ
KnineO2A4HLvvd50ryDaZI5XnbiH2UraHEHxgSO2d0luhFxXIzbn02iZ63BYZ+61Sk8orsWXb349
m+zKBKird5/UPaEjyXgq5pHX/kMnr5ebOKo59pHoVTbdOD28oOzrvU0QdCQnJU0XHEX/y3OhBWwh
Lr0NOVXWvRs7aEVwmBuONaaeUsGbnZMEULoVmfQwP+TW4OnydQLQbl+HR9yOJJf6e4+pV7ztX9w7
9jFO6qHDbc64OkpOcNwaMHrhmbFUUC/R6cHSxg==</SignatureValue>
  <KeyInfo>
    <X509Data>
      <X509Certificate>MIIIgjCCBmqgAwIBAgIQbL9xG3C0HpBj5P5aSGDixTANBgkqhkiG9w0BAQsFADCBgTEWMBQGA1UEBRMNUlVDODAwODAwOTktMDERMA8GA1UEAxMIVklUIFMuQS4xODA2BgNVBAsML1ByZXN0YWRvciBDdWFsaWZpY2FkbyBkZSBTZXJ2aWNpb3MgZGUgQ29uZmlhbnphMQ0wCwYDVQQKDARJQ1BQMQswCQYDVQQGEwJQWTAeFw0yMzAyMDkxNDA4MjZaFw0yNTAyMDkxNDA4MjZaMIGrMQ8wDQYDVQQqDAZSQU1JUk8xFTATBgNVBAQMDFBBU0NVQUwgT1JCRTESMBAGA1UEBRMJQ0k4MzA0MjA1MRwwGgYDVQQDDBNSQU1JUk8gUEFTQ1VBTCBPUkJFMQswCQYDVQQLDAJGMjE1MDMGA1UECgwsQ0VSVElGSUNBRE8gQ1VBTElGSUNBRE8gREUgRklSTUEgRUxFQ1RST05JQ0ExCzAJBgNVBAYTAlBZMIIBIjANBgkqhkiG9w0BAQEFAAOCAQ8AMIIBCgKCAQEAnSilcBFDEtroP+7+QMgD8RGJvdOyDgeKX7Ykz4ejpOWwco/3VEbZoDZq5Yzq/TkLpRswxsz8tu1AKRVmc2o6AnUcEaQtrnGhUdgeSHkQqh3M0ics35VaGdDMBcKmnFBhTdf2pRHa6z1JaKnym258C+jPEJzikrxhOecZvd/GQ+XbbzV/E72GD076qZOaJx2rXrqmkQRuBGjt7nvpdbYGApbK87SPsh1vSOT8C4nVxM4VUnP9Kmn5hwKMx1Wm6cAm/sFA8F3y759gpi8iW/Sp5aaz5vXHFtmFBzXVrZqcB+V/VnGL+9Tsv574IWUWaXZD1Nk7025RGqwZN7zKMx4+KwIDAQABo4IDyDCCA8QwDAYDVR0TAQH/BAIwADAOBgNVHQ8BAf8EBAMCBeAwLAYDVR0lAQH/BCIwIAYIKwYBBQUHAwQGCCsGAQUFBwMCBgorBgEEAYI3FAICMB0GA1UdDgQWBBSQ2QLsZBOqnnzHOBXF5C9bo0v8ST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RBgNVHREESjBIgRpSQU1JUk8uUEFTQ1VBTEBUSUdPLk5FVC5QWaQqMCgxJjAkBgNVBA0MHUZJUk1BIEVMRUNUUk9OSUNBIENVQUxJRklDQURBMHcGCCsGAQUFBwEBBGswaTAoBggrBgEFBQcwAYYcaHR0cHM6Ly93d3cuZWZpcm1hLmNvbS5weS92YTA9BggrBgEFBQcwAoYxaHR0cHM6Ly93d3cuZWZpcm1hLmNvbS5weS9yZXBvc2l0b3Jpby9lZmlybWExLmNydDB7BgNVHR8EdDByMDegNaAzhjFodHRwczovL3d3dy5lZmlybWEuY29tLnB5L3JlcG9zaXRvcmlvL2VmaXJtYTIuY3JsMDegNaAzhjFodHRwczovL3d3dy5lZmlybWEuY29tLnB5L3JlcG9zaXRvcmlvL2VmaXJtYTMuY3JsMA0GCSqGSIb3DQEBCwUAA4ICAQCQBxXkRCOz/nYdq94J0dY7eOsHs7ojE3XbZIeUHRJyz+3DgdfZv0hcX80++yyT6/7DNIuA8x+SiCdmn/CbdxDBcZiSAU9Kmc/fuECenvXRGbQLaE+nmuqhAPQjlgNEC2CLDzF8E87ZomFK64UWcaqrz7PxJtiZAvdWRQiaq5r2QVL42UE3ZOugw9B0elhaMffVJEllThDPbZXIuI/OWblV9h4KYFqYUDDFKOfFbtKW1tLT7fpL1Bhg5m2Bb+VGysz1uXK6qWL4TU2fG3eET4OQE3YUcB7hwsI0nikecWtHy1/8ewuM23tJwp1w3KNXwJzjgxUQL8qOS3m/O2cb9F8RYFW1DpFCoGvpaO16rAwqAqpO40f+C2FVIHtIksb/S0mG45TpaZnDtdYk4EQvrJNXSY3Tmq9FaeVrMuCyWZcFZq56g6Mvn5kk2A7y5X0LZr8Qd9qD92bMCQs7TZOF57Dd/M4jxutYFu0evkaypEBRQFxMPCEEnIJQ/Ugw9p12rnKcMC+1ik8rUlX/b6rZW2bCjvOJN56gylVRiHd+GCdhz+eV9zWvhcg/SPLAOvQyCPdbvVd74x+qP5Cc9xV9Gux/o3+fF7a7oWe/HyNk7rgJI2snR/tuC3fyx1Fbm4sIhg+kRWRZm0h3yjYfM1OpimhnZmeDvhdkhnT1Jm2+Cxb1A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np7+DV108hCvpfsw7YmUDdP/3PNLxdHpuG56qGSuv3E=</DigestValue>
      </Reference>
      <Reference URI="/xl/calcChain.xml?ContentType=application/vnd.openxmlformats-officedocument.spreadsheetml.calcChain+xml">
        <DigestMethod Algorithm="http://www.w3.org/2001/04/xmlenc#sha256"/>
        <DigestValue>ZOOahaSIjDTv11wDCYs/RxFxCmfyMqILUGkRcFkaG5g=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vmlDrawing1.vml?ContentType=application/vnd.openxmlformats-officedocument.vmlDrawing">
        <DigestMethod Algorithm="http://www.w3.org/2001/04/xmlenc#sha256"/>
        <DigestValue>Xsr9x947NBBW7NiigNo1j2YAqk6ULTMkN8+uI6Kb5Gg=</DigestValue>
      </Reference>
      <Reference URI="/xl/media/image1.emf?ContentType=image/x-emf">
        <DigestMethod Algorithm="http://www.w3.org/2001/04/xmlenc#sha256"/>
        <DigestValue>FTQnSqwpG9vpEAWsegdLnppOTaRtQWHkeJ9NwCrd20E=</DigestValue>
      </Reference>
      <Reference URI="/xl/media/image2.emf?ContentType=image/x-emf">
        <DigestMethod Algorithm="http://www.w3.org/2001/04/xmlenc#sha256"/>
        <DigestValue>89CrL593WRl+0KJDzlH/KF+HhDWAJgTOT/F1UMd3ThU=</DigestValue>
      </Reference>
      <Reference URI="/xl/media/image3.emf?ContentType=image/x-emf">
        <DigestMethod Algorithm="http://www.w3.org/2001/04/xmlenc#sha256"/>
        <DigestValue>GMZ+cXP1v3uGJlispL9fN8RCYhTHmg3/5lcx5Yl73h4=</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edIz0nMM1y/Z4QumyT+SBAQdwok/pGA4Uo+YHeklcjg=</DigestValue>
      </Reference>
      <Reference URI="/xl/styles.xml?ContentType=application/vnd.openxmlformats-officedocument.spreadsheetml.styles+xml">
        <DigestMethod Algorithm="http://www.w3.org/2001/04/xmlenc#sha256"/>
        <DigestValue>4DIJ6zpEzvlRoY7UYBvvloeFQeOv4W4GacbBCnVEzDA=</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/XPKsN1R9symVmOA2LrnCP9WT9ABfIbymGjrMbxgv5Q=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bka0CIrXp6Wltt1ACQhaqKRF7rKSNvIVUVyWJY8Ac5I=</DigestValue>
      </Reference>
      <Reference URI="/xl/worksheets/sheet1.xml?ContentType=application/vnd.openxmlformats-officedocument.spreadsheetml.worksheet+xml">
        <DigestMethod Algorithm="http://www.w3.org/2001/04/xmlenc#sha256"/>
        <DigestValue>Cv0myKC08d7PILdyRYEI9RXZoaOnuoGSz8DLSLfZE7E=</DigestValue>
      </Reference>
      <Reference URI="/xl/worksheets/sheet10.xml?ContentType=application/vnd.openxmlformats-officedocument.spreadsheetml.worksheet+xml">
        <DigestMethod Algorithm="http://www.w3.org/2001/04/xmlenc#sha256"/>
        <DigestValue>Ak5O1K6MXHMozcxT/Lfpx8Ox4QQcBLkjalTOYQAdvhE=</DigestValue>
      </Reference>
      <Reference URI="/xl/worksheets/sheet11.xml?ContentType=application/vnd.openxmlformats-officedocument.spreadsheetml.worksheet+xml">
        <DigestMethod Algorithm="http://www.w3.org/2001/04/xmlenc#sha256"/>
        <DigestValue>MHMDOY2ayK6SKrcRNFW3KErnQpsdn0QP0Xdj1FgFzRQ=</DigestValue>
      </Reference>
      <Reference URI="/xl/worksheets/sheet12.xml?ContentType=application/vnd.openxmlformats-officedocument.spreadsheetml.worksheet+xml">
        <DigestMethod Algorithm="http://www.w3.org/2001/04/xmlenc#sha256"/>
        <DigestValue>oQ46H04HnhRjVDWvhpdRR+zI/OqjhJCl5ADJJGpZ3HU=</DigestValue>
      </Reference>
      <Reference URI="/xl/worksheets/sheet13.xml?ContentType=application/vnd.openxmlformats-officedocument.spreadsheetml.worksheet+xml">
        <DigestMethod Algorithm="http://www.w3.org/2001/04/xmlenc#sha256"/>
        <DigestValue>/dfPUVihGh+WPjbA3ywiCCbuwm0GWyg0kn0MQWJO3to=</DigestValue>
      </Reference>
      <Reference URI="/xl/worksheets/sheet14.xml?ContentType=application/vnd.openxmlformats-officedocument.spreadsheetml.worksheet+xml">
        <DigestMethod Algorithm="http://www.w3.org/2001/04/xmlenc#sha256"/>
        <DigestValue>qQayAn5XZGNZM3UUxNhwMEe1DRvoHMxdEuJ22+3ncuQ=</DigestValue>
      </Reference>
      <Reference URI="/xl/worksheets/sheet15.xml?ContentType=application/vnd.openxmlformats-officedocument.spreadsheetml.worksheet+xml">
        <DigestMethod Algorithm="http://www.w3.org/2001/04/xmlenc#sha256"/>
        <DigestValue>MLxk/kZEmzat2FdJqEUOWn38UmSGgZ5AdPycwpCpqYI=</DigestValue>
      </Reference>
      <Reference URI="/xl/worksheets/sheet2.xml?ContentType=application/vnd.openxmlformats-officedocument.spreadsheetml.worksheet+xml">
        <DigestMethod Algorithm="http://www.w3.org/2001/04/xmlenc#sha256"/>
        <DigestValue>+I8tIPuolZ05RDi2XUzHwOCS+PZzpTqz+tYwZ3K8L/0=</DigestValue>
      </Reference>
      <Reference URI="/xl/worksheets/sheet3.xml?ContentType=application/vnd.openxmlformats-officedocument.spreadsheetml.worksheet+xml">
        <DigestMethod Algorithm="http://www.w3.org/2001/04/xmlenc#sha256"/>
        <DigestValue>WTUCiqYw1/M+HIhfnUO1aA2cKxkksAjzXZnoZe/OGFU=</DigestValue>
      </Reference>
      <Reference URI="/xl/worksheets/sheet4.xml?ContentType=application/vnd.openxmlformats-officedocument.spreadsheetml.worksheet+xml">
        <DigestMethod Algorithm="http://www.w3.org/2001/04/xmlenc#sha256"/>
        <DigestValue>NpF0s2VyK0sP5AEhQObUfhzy8DjwAsOdN50zbNt/aHc=</DigestValue>
      </Reference>
      <Reference URI="/xl/worksheets/sheet5.xml?ContentType=application/vnd.openxmlformats-officedocument.spreadsheetml.worksheet+xml">
        <DigestMethod Algorithm="http://www.w3.org/2001/04/xmlenc#sha256"/>
        <DigestValue>DCfeAz/PiPlo3fI0O+/wlw/tNHcnX8vpoUOJHUHJ0V0=</DigestValue>
      </Reference>
      <Reference URI="/xl/worksheets/sheet6.xml?ContentType=application/vnd.openxmlformats-officedocument.spreadsheetml.worksheet+xml">
        <DigestMethod Algorithm="http://www.w3.org/2001/04/xmlenc#sha256"/>
        <DigestValue>BjCAdT09NBT3Ql8PyLd5TBuuso7WblR7tGjSvjQjA/g=</DigestValue>
      </Reference>
      <Reference URI="/xl/worksheets/sheet7.xml?ContentType=application/vnd.openxmlformats-officedocument.spreadsheetml.worksheet+xml">
        <DigestMethod Algorithm="http://www.w3.org/2001/04/xmlenc#sha256"/>
        <DigestValue>adN/XPIEdH0d1LDoSP9NYlKMWtPokebhrTkqu3YJ1ls=</DigestValue>
      </Reference>
      <Reference URI="/xl/worksheets/sheet8.xml?ContentType=application/vnd.openxmlformats-officedocument.spreadsheetml.worksheet+xml">
        <DigestMethod Algorithm="http://www.w3.org/2001/04/xmlenc#sha256"/>
        <DigestValue>qnV1s5M4isnIrPP6LCf1XLBG4/RKm3Rzaj6PF/VRtH0=</DigestValue>
      </Reference>
      <Reference URI="/xl/worksheets/sheet9.xml?ContentType=application/vnd.openxmlformats-officedocument.spreadsheetml.worksheet+xml">
        <DigestMethod Algorithm="http://www.w3.org/2001/04/xmlenc#sha256"/>
        <DigestValue>d9rq7d8T2N8gM1ke80k2uZwiTTysJDlFZ/vo3EBLpHo=</DigestValue>
      </Reference>
    </Manifest>
    <SignatureProperties>
      <SignatureProperty Id="idSignatureTime" Target="#idPackageSignature">
        <mdssi:SignatureTime xmlns:mdssi="http://schemas.openxmlformats.org/package/2006/digital-signature">
          <mdssi:Format>YYYY-MM-DDThh:mm:ssTZD</mdssi:Format>
          <mdssi:Value>2023-11-14T20:40:10Z</mdssi:Value>
        </mdssi:SignatureTime>
      </SignatureProperty>
    </SignatureProperties>
  </Object>
  <Object Id="idOfficeObject">
    <SignatureProperties>
      <SignatureProperty Id="idOfficeV1Details" Target="#idPackageSignature">
        <SignatureInfoV1 xmlns="http://schemas.microsoft.com/office/2006/digsig">
          <SetupID>{5AE1A69B-F44B-4F16-91C7-7E6BF573C882}</SetupID>
          <SignatureText>Ramiro Pascual</SignatureText>
          <SignatureImage/>
          <SignatureComments/>
          <WindowsVersion>10.0</WindowsVersion>
          <OfficeVersion>16.0.16924/26</OfficeVersion>
          <ApplicationVersion>16.0.16924</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2023-11-14T20:40:10Z</xd:SigningTime>
          <xd:SigningCertificate>
            <xd:Cert>
              <xd:CertDigest>
                <DigestMethod Algorithm="http://www.w3.org/2001/04/xmlenc#sha256"/>
                <DigestValue>Iu9wIAKoSIA5+o+FS3gJdUDCCOuKkK8GH0n7QmDL1Wc=</DigestValue>
              </xd:CertDigest>
              <xd:IssuerSerial>
                <X509IssuerName>C=PY, O=ICPP, OU=Prestador Cualificado de Servicios de Confianza, CN=VIT S.A., SERIALNUMBER=RUC80080099-0</X509IssuerName>
                <X509SerialNumber>144550646331076738956600579794554380997</X509SerialNumber>
              </xd:IssuerSerial>
            </xd:Cert>
          </xd:SigningCertificate>
          <xd:SignaturePolicyIdentifier>
            <xd:SignaturePolicyImplied/>
          </xd:SignaturePolicyIdentifier>
        </xd:SignedSignatureProperties>
      </xd:SignedProperties>
    </xd:QualifyingProperties>
  </Object>
  <Object Id="idValidSigLnImg">AQAAAGwAAAAAAAAAAAAAAH8BAAC/AAAAAAAAAAAAAAAkGAAAFgwAACBFTUYAAAEA5BkAAJ0AAAAG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AAAAlAAAADAAAAAEAAABMAAAAZAAAAAAAAAAAAAAA//////////8AAAAAIgAAAAAAAABJAAAAIQDwAAAAAAAAAAAAAACAPwAAAAAAAAAAAACAPwAAAAAAAAAAAAAAAAAAAAAAAAAAAAAAAAAAAAAAAAAAJQAAAAwAAAAAAACAKAAAAAwAAAABAAAAJwAAABgAAAABAAAAAAAAAAAAAAAAAAAAJQAAAAwAAAABAAAATAAAAGQAAAAAAAAAAAAAAP//////////AAAAACIAAACAAQAAAAAAACEA8AAAAAAAAAAAAAAAgD8AAAAAAAAAAAAAgD8AAAAAAAAAAAAAAAAAAAAAAAAAAAAAAAAAAAAAAAAAACUAAAAMAAAAAAAAgCgAAAAMAAAAAQAAACcAAAAYAAAAAQAAAAAAAAAAAAAAAAAAACUAAAAMAAAAAQAAAEwAAABkAAAAAAAAAAAAAAD//////////4ABAAAiAAAAAAAAAEkAAAAhAPAAAAAAAAAAAAAAAIA/AAAAAAAAAAAAAIA/AAAAAAAAAAAAAAAAAAAAAAAAAAAAAAAAAAAAAAAAAAAlAAAADAAAAAAAAIAoAAAADAAAAAEAAAAnAAAAGAAAAAEAAAAAAAAAAAAAAAAAAAAlAAAADAAAAAEAAABMAAAAZAAAAAAAAABrAAAAfwEAAGwAAAAAAAAAawAAAIABAAACAAAAIQDwAAAAAAAAAAAAAACAPwAAAAAAAAAAAACAPwAAAAAAAAAAAAAAAAAAAAAAAAAAAAAAAAAAAAAAAAAAJQAAAAwAAAAAAACAKAAAAAwAAAABAAAAJwAAABgAAAABAAAAAAAAAP///wAAAAAAJQAAAAwAAAABAAAATAAAAGQAAAAAAAAAIgAAAH8BAABqAAAAAAAAACIAAACAAQAASQAAACEA8AAAAAAAAAAAAAAAgD8AAAAAAAAAAAAAgD8AAAAAAAAAAAAAAAAAAAAAAAAAAAAAAAAAAAAAAAAAACUAAAAMAAAAAAAAgCgAAAAMAAAAAQAAACcAAAAYAAAAAQAAAAAAAAD///8AAAAAACUAAAAMAAAAAQAAAEwAAABkAAAADgAAAEcAAAAkAAAAagAAAA4AAABHAAAAFwAAACQAAAAhAPAAAAAAAAAAAAAAAIA/AAAAAAAAAAAAAIA/AAAAAAAAAAAAAAAAAAAAAAAAAAAAAAAAAAAAAAAAAAAlAAAADAAAAAAAAIAoAAAADAAAAAEAAABSAAAAcAEAAAEAAADg////AAAAAAAAAAAAAAAAkAEAAAAAAAEAAAAAYQByAGkAYQBsAAAAAAAAAAAAAAAAAAAAAAAAAAAAAAAAAAAAAAAAAAAAAAAAAAAAAAAAAAAAAAAAAAAAAAAAAAAAAAAwAAAAAAAAALANXhedAQAAAAgAAAAAAADQbu9m/X8AAAAAAAAAAAAAMAAAAAAAAAAoAAAAAAAAAAgAAAAAAAAAAAAAAAAAAAAAAAAAAAAAAD3rWsG0KwAAx7NFaf1/AAAAAF4XnQEAAOD///8AAAAA0EDpI50BAABYKE74AAAAAAAAAAAAAAAABgAAAAAAAAAgAAAAAAAAAHwnTvgtAAAAuSdO+C0AAADRzcVm/X8AAAAAAAAtAAAAAAAAAAAAAADgC/JcnQEAAPAFTPr8fwAA0EDpI50BAADLMMlm/X8AACAnTvgtAAAAuSdO+C0AAABg76EunQEAAAAAAABkdgAIAAAAACUAAAAMAAAAAQAAABgAAAAMAAAAAAAAABIAAAAMAAAAAQAAABYAAAAMAAAACAAAAFQAAABUAAAADwAAAEcAAAAjAAAAagAAAAEAAAAAwIBBjuOAQQ8AAABrAAAAAQAAAEwAAAAEAAAADgAAAEcAAAAlAAAAawAAAFAAAABYAAAAFQAAABYAAAAMAAAAAAAAAFIAAABwAQAAAgAAABQAAAAJAAAAAAAAAAAAAAC8AgAAAAAAAAECAiJTAHkAcwB0AGUAbQAAAAAAAAAAAAAAAAAAAAAAAAAAAAAAAAAAAAAAAAAAAAAAAAAAAAAAAAAAAAAAAAAAAAAAAAAAAHDechedAQAAsPDAGZ0BAABw3nIXnQEAANBu72b9fwAAAAAAAAAAAAAxC59qAAAAAAEAAAAAAAAAcN5yF50BAAAAAAAAAAAAAAAAAAAAAAAAre9awbQrAAAAQJ/7/H8AAEAiTvgtAAAAIMzAKJ0BAADQQOkjnQEAALAjTvgAAAAAAAAAAAAAAAAHAAAAAAAAAHgrVymdAQAA7CJO+C0AAAApI074LQAAANHNxWb9fwAAQCFO+C0AAADwFgAAAAAAAABAn/v8fwAAAECf+/x/AADQQOkjnQEAAMswyWb9fwAAkCJO+C0AAAApI074LQAAALDwwCidAQAAAAAAAGR2AAgAAAAAJQAAAAwAAAACAAAAJwAAABgAAAADAAAAAAAAAP///wAAAAAAJQAAAAwAAAADAAAATAAAAGQAAAA6AAAAJwAAAHEBAABqAAAAOgAAACcAAAA4AQAARAAAACEA8AAAAAAAAAAAAAAAgD8AAAAAAAAAAAAAgD8AAAAAAAAAAAAAAAAAAAAAAAAAAAAAAAAAAAAAAAAAACUAAAAMAAAAAAAAgCgAAAAMAAAAAwAAACcAAAAYAAAAAwAAAAAAAAD///8AAAAAACUAAAAMAAAAAwAAAEwAAABkAAAAOgAAACcAAABxAQAAZQAAADoAAAAnAAAAOAEAAD8AAAAhAPAAAAAAAAAAAAAAAIA/AAAAAAAAAAAAAIA/AAAAAAAAAAAAAAAAAAAAAAAAAAAAAAAAAAAAAAAAAAAlAAAADAAAAAAAAIAoAAAADAAAAAMAAAAnAAAAGAAAAAMAAAAAAAAA////AAAAAAAlAAAADAAAAAMAAABMAAAAZAAAADoAAABGAAAA2wAAAGUAAAA6AAAARgAAAKIAAAAgAAAAIQDwAAAAAAAAAAAAAACAPwAAAAAAAAAAAACAPwAAAAAAAAAAAAAAAAAAAAAAAAAAAAAAAAAAAAAAAAAAJQAAAAwAAAAAAACAKAAAAAwAAAADAAAAUgAAAHABAAADAAAA6P///wAAAAAAAAAAAAAAAJABAAAAAAABAAAAAHMAZQBnAG8AZQAgAHUAaQAAAAAAAAAAAAAAAAAAAAAAAAAAAAAAAAAAAAAAAAAAAAAAAAAAAAAAAAAAAAAAAAAAAAAAKK53+vx/AADISAFdnQEAAJAxS/r8fwAA0G7vZv1/AAAAAAAAAAAAAJAxS/r8fwAA/////wABAAAAAAAAAAAAAAAAAAAAAAAAAAAAAAAAAACd6VrBtCsAAIAq8lwAAAAAwDBO+C0AAADo////AAAAANBA6SOdAQAA+ClO+AAAAAAAAAAAAAAAAAkAAAAAAAAAIAAAAAAAAAAcKU74LQAAAFkpTvgtAAAA0c3FZv1/AAAmFzllxiEAAMgyS/oAAAAAAAAAAAAAAAAAAAAAAAAAANBA6SOdAQAAyzDJZv1/AADAKE74LQAAAFkpTvgtAAAAgDf2XJ0BAAAAAAAAZHYACAAAAAAlAAAADAAAAAMAAAAYAAAADAAAAAAAAAASAAAADAAAAAEAAAAeAAAAGAAAADoAAABGAAAA3AAAAGYAAAAlAAAADAAAAAMAAABUAAAAoAAAADsAAABGAAAA2gAAAGUAAAABAAAAAMCAQY7jgEE7AAAARgAAAA4AAABMAAAAAAAAAAAAAAAAAAAA//////////9oAAAAUgBhAG0AaQByAG8AIABQAGEAcwBjAHUAYQBsAA4AAAAMAAAAFQAAAAYAAAAIAAAADgAAAAcAAAANAAAADAAAAAoAAAALAAAADgAAAAwAAAAGAAAASwAAAEAAAAAwAAAABQAAACAAAAABAAAAAQAAABAAAAAAAAAAAAAAAIABAADAAAAAAAAAAAAAAACAAQAAwAAAACUAAAAMAAAAAgAAACcAAAAYAAAABAAAAAAAAAD///8AAAAAACUAAAAMAAAABAAAAEwAAABkAAAAAAAAAHIAAAB/AQAAugAAAAAAAAByAAAAgAEAAEkAAAAhAPAAAAAAAAAAAAAAAIA/AAAAAAAAAAAAAIA/AAAAAAAAAAAAAAAAAAAAAAAAAAAAAAAAAAAAAAAAAAAlAAAADAAAAAAAAIAoAAAADAAAAAQAAAAnAAAAGAAAAAQAAAAAAAAA////AAAAAAAlAAAADAAAAAQAAABMAAAAZAAAABUAAAByAAAAagEAAIYAAAAVAAAAcgAAAFYBAAAVAAAAIQDwAAAAAAAAAAAAAACAPwAAAAAAAAAAAACAPwAAAAAAAAAAAAAAAAAAAAAAAAAAAAAAAAAAAAAAAAAAJQAAAAwAAAAAAACAKAAAAAwAAAAEAAAAUgAAAHABAAAEAAAA8P///wAAAAAAAAAAAAAAAJABAAAAAAABAAAAAHMAZQBnAG8AZQAgAHUAaQAAAAAAAAAAAAAAAAAAAAAAAAAAAAAAAAAAAAAAAAAAAAAAAAAAAAAAAAAAAAAAAAAAAAAAACAAAAAAAAAAQJ/7/H8AABC5T/gtAAAAULlP+C0AAAAAAPFn/X8AAG3x4fr8fwAAMBbxZ/1/AAATAAAAAAAAAPAWAAAAAAAAQAAAwPx/AAAAAPFn/X8AADX04fr8fwAABAAAAAAAAAAwFvFn/X8AAMC5T/gtAAAAEwAAAAAAAABIAAAAAAAAAPQngfv8fwAAkEOf+/x/AABALIH7/H8AAAEAAAAAAAAAqFGB+/x/AAAAAPFn/X8AAAAAAAAAAAAAAAAAAAAAAAAAAAAAAAAAANBA6SOdAQAAyzDJZv1/AACQuk/4LQAAACm7T/gtAAAAAAAAAAAAAAAAAAAAZHYACAAAAAAlAAAADAAAAAQAAAAYAAAADAAAAAAAAAASAAAADAAAAAEAAAAeAAAAGAAAABUAAAByAAAAawEAAIcAAAAlAAAADAAAAAQAAABUAAAAoAAAABYAAAByAAAAgAAAAIYAAAABAAAAAMCAQY7jgEEWAAAAcgAAAA4AAABMAAAAAAAAAAAAAAAAAAAA//////////9oAAAAUgBhAG0AaQByAG8AIABQAGEAcwBjAHUAYQBsAAoAAAAIAAAADgAAAAQAAAAGAAAACQAAAAQAAAAJAAAACAAAAAcAAAAHAAAACQAAAAgAAAAEAAAASwAAAEAAAAAwAAAABQAAACAAAAABAAAAAQAAABAAAAAAAAAAAAAAAIABAADAAAAAAAAAAAAAAACAAQAAwAAAACUAAAAMAAAAAgAAACcAAAAYAAAABQAAAAAAAAD///8AAAAAACUAAAAMAAAABQAAAEwAAABkAAAAFQAAAIwAAABqAQAAoAAAABUAAACMAAAAVgEAABUAAAAhAPAAAAAAAAAAAAAAAIA/AAAAAAAAAAAAAIA/AAAAAAAAAAAAAAAAAAAAAAAAAAAAAAAAAAAAAAAAAAAlAAAADAAAAAAAAIAoAAAADAAAAAUAAAAlAAAADAAAAAQAAAAYAAAADAAAAAAAAAASAAAADAAAAAEAAAAeAAAAGAAAABUAAACMAAAAawEAAKEAAAAlAAAADAAAAAQAAABUAAAAwAAAABYAAACMAAAAmQAAAKAAAAABAAAAAMCAQY7jgEEWAAAAjAAAABMAAABMAAAAAAAAAAAAAAAAAAAA//////////90AAAARABpAHIAZQBjAHQAbwByACAARgBpAG4AYQBuAGMAaQBlAHIAbwAAAAsAAAAEAAAABgAAAAgAAAAHAAAABQAAAAkAAAAGAAAABAAAAAgAAAAEAAAACQAAAAgAAAAJAAAABwAAAAQAAAAIAAAABgAAAAkAAABLAAAAQAAAADAAAAAFAAAAIAAAAAEAAAABAAAAEAAAAAAAAAAAAAAAgAEAAMAAAAAAAAAAAAAAAIABAADAAAAAJQAAAAwAAAACAAAAJwAAABgAAAAFAAAAAAAAAP///wAAAAAAJQAAAAwAAAAFAAAATAAAAGQAAAAVAAAApgAAACEBAAC6AAAAFQAAAKYAAAANAQAAFQAAACEA8AAAAAAAAAAAAAAAgD8AAAAAAAAAAAAAgD8AAAAAAAAAAAAAAAAAAAAAAAAAAAAAAAAAAAAAAAAAACUAAAAMAAAAAAAAgCgAAAAMAAAABQAAACUAAAAMAAAABAAAABgAAAAMAAAAAAAAABIAAAAMAAAAAQAAABYAAAAMAAAAAAAAAFQAAAAMAQAAFgAAAKYAAAAgAQAAugAAAAEAAAAAwIBBjuOAQRYAAACmAAAAIAAAAEwAAAAEAAAAFQAAAKYAAAAiAQAAuwAAAIwAAABGAGkAcgBtAGEAZABvACAAcABvAHIAOgAgAFIAQQBNAEkAUgBPACAAUABBAFMAQwBVAEEATAAgAE8AUgBCAEUACAAAAAQAAAAGAAAADgAAAAgAAAAJAAAACQAAAAQAAAAJAAAACQAAAAYAAAADAAAABAAAAAoAAAAKAAAADgAAAAQAAAAKAAAADAAAAAQAAAAJAAAACgAAAAkAAAAKAAAACwAAAAoAAAAIAAAABAAAAAwAAAAKAAAACQAAAAgAAAAWAAAADAAAAAAAAAAlAAAADAAAAAIAAAAOAAAAFAAAAAAAAAAQAAAAFAAAAA==</Object>
  <Object Id="idInvalidSigLnImg">AQAAAGwAAAAAAAAAAAAAAH8BAAC/AAAAAAAAAAAAAAAkGAAAFgwAACBFTUYAAAEAnCQAALEAAAAG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CAAAAAAAAAAQJ/7/H8AABC5T/gtAAAAULlP+C0AAAAAAPFn/X8AAG3x4fr8fwAAMBbxZ/1/AAATAAAAAAAAAPAWAAAAAAAAQAAAwPx/AAAAAPFn/X8AADX04fr8fwAABAAAAAAAAAAwFvFn/X8AAMC5T/gtAAAAEwAAAAAAAABIAAAAAAAAAPQngfv8fwAAkEOf+/x/AABALIH7/H8AAAEAAAAAAAAAqFGB+/x/AAAAAPFn/X8AAAAAAAAAAAAAAAAAAAAAAAAAAAAAAAAAANBA6SOdAQAAyzDJZv1/AACQuk/4LQAAACm7T/gtAAAAAAAAAAAAAAAAAAAAZHYACAAAAAAlAAAADAAAAAEAAAAYAAAADAAAAP8AAAASAAAADAAAAAEAAAAeAAAAGAAAAEIAAAAGAAAArwAAABsAAAAlAAAADAAAAAEAAABUAAAAqAAAAEMAAAAGAAAArQAAABoAAAABAAAAAMCAQY7jgEFDAAAABgAAAA8AAABMAAAAAAAAAAAAAAAAAAAA//////////9sAAAARgBpAHIAbQBhACAAbgBvACAAdgDhAGwAaQBkAGEAAA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cN5yF50BAACw8MAZnQEAAHDechedAQAA0G7vZv1/AAAAAAAAAAAAADELn2oAAAAAAQAAAAAAAABw3nIXnQEAAAAAAAAAAAAAAAAAAAAAAACt71rBtCsAAABAn/v8fwAAQCJO+C0AAAAgzMAonQEAANBA6SOdAQAAsCNO+AAAAAAAAAAAAAAAAAcAAAAAAAAAeCtXKZ0BAADsIk74LQAAACkjTvgtAAAA0c3FZv1/AABAIU74LQAAAPAWAAAAAAAAAECf+/x/AAAAQJ/7/H8AANBA6SOdAQAAyzDJZv1/AACQIk74LQAAACkjTvgtAAAAsPDAKJ0B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wAAAAAAAAALANXhedAQAAAAgAAAAAAADQbu9m/X8AAAAAAAAAAAAAMAAAAAAAAAAoAAAAAAAAAAgAAAAAAAAAAAAAAAAAAAAAAAAAAAAAAD3rWsG0KwAAx7NFaf1/AAAAAF4XnQEAAOD///8AAAAA0EDpI50BAABYKE74AAAAAAAAAAAAAAAABgAAAAAAAAAgAAAAAAAAAHwnTvgtAAAAuSdO+C0AAADRzcVm/X8AAAAAAAAtAAAAAAAAAAAAAADgC/JcnQEAAPAFTPr8fwAA0EDpI50BAADLMMlm/X8AACAnTvgtAAAAuSdO+C0AAABg76EunQE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NsAAABlAAAAOgAAAEYAAACiAAAAIAAAACEA8AAAAAAAAAAAAAAAgD8AAAAAAAAAAAAAgD8AAAAAAAAAAAAAAAAAAAAAAAAAAAAAAAAAAAAAAAAAACUAAAAMAAAAAAAAgCgAAAAMAAAABAAAAFIAAABwAQAABAAAAOj///8AAAAAAAAAAAAAAACQAQAAAAAAAQAAAABzAGUAZwBvAGUAIAB1AGkAAAAAAAAAAAAAAAAAAAAAAAAAAAAAAAAAAAAAAAAAAAAAAAAAAAAAAAAAAAAAAAAAAAAAACiud/r8fwAAyEgBXZ0BAACQMUv6/H8AANBu72b9fwAAAAAAAAAAAACQMUv6/H8AAP////8AAQAAAAAAAAAAAAAAAAAAAAAAAAAAAAAAAAAAnelawbQrAACAKvJcAAAAAMAwTvgtAAAA6P///wAAAADQQOkjnQEAAPgpTvgAAAAAAAAAAAAAAAAJAAAAAAAAACAAAAAAAAAAHClO+C0AAABZKU74LQAAANHNxWb9fwAAJhc5ZcYhAADIMkv6AAAAAAAAAAAAAAAAAAAAAAAAAADQQOkjnQEAAMswyWb9fwAAwChO+C0AAABZKU74LQAAAIA39lydAQAAAAAAAGR2AAgAAAAAJQAAAAwAAAAEAAAAGAAAAAwAAAAAAAAAEgAAAAwAAAABAAAAHgAAABgAAAA6AAAARgAAANwAAABmAAAAJQAAAAwAAAAEAAAAVAAAAKAAAAA7AAAARgAAANoAAABlAAAAAQAAAADAgEGO44BBOwAAAEYAAAAOAAAATAAAAAAAAAAAAAAAAAAAAP//////////aAAAAFIAYQBtAGkAcgBvACAAUABhAHMAYwB1AGEAbAAOAAAADAAAABUAAAAGAAAACAAAAA4AAAAHAAAADQAAAAwAAAAKAAAACwAAAA4AAAAMAAAABgAAAEsAAABAAAAAMAAAAAUAAAAgAAAAAQAAAAEAAAAQAAAAAAAAAAAAAACAAQAAwAAAAAAAAAAAAAAAgAEAAMAAAAAlAAAADAAAAAIAAAAnAAAAGAAAAAUAAAAAAAAA////AAAAAAAlAAAADAAAAAUAAABMAAAAZAAAAAAAAAByAAAAfwEAALoAAAAAAAAAcgAAAIABAABJAAAAIQDwAAAAAAAAAAAAAACAPwAAAAAAAAAAAACAPwAAAAAAAAAAAAAAAAAAAAAAAAAAAAAAAAAAAAAAAAAAJQAAAAwAAAAAAACAKAAAAAwAAAAFAAAAJwAAABgAAAAFAAAAAAAAAP///wAAAAAAJQAAAAwAAAAFAAAATAAAAGQAAAAVAAAAcgAAAGoBAACGAAAAFQAAAHIAAABWAQAAFQAAACEA8AAAAAAAAAAAAAAAgD8AAAAAAAAAAAAAgD8AAAAAAAAAAAAAAAAAAAAAAAAAAAAAAAAAAAAAAAAAACUAAAAMAAAAAAAAgCgAAAAMAAAABQAAACUAAAAMAAAAAQAAABgAAAAMAAAAAAAAABIAAAAMAAAAAQAAAB4AAAAYAAAAFQAAAHIAAABrAQAAhwAAACUAAAAMAAAAAQAAAFQAAACgAAAAFgAAAHIAAACAAAAAhgAAAAEAAAAAwIBBjuOAQRYAAAByAAAADgAAAEwAAAAAAAAAAAAAAAAAAAD//////////2gAAABSAGEAbQBpAHIAbwAgAFAAYQBzAGMAdQBhAGwACgAAAAgAAAAOAAAABAAAAAYAAAAJAAAABAAAAAkAAAAIAAAABwAAAAcAAAAJAAAACAAAAAQAAABLAAAAQAAAADAAAAAFAAAAIAAAAAEAAAABAAAAEAAAAAAAAAAAAAAAgAEAAMAAAAAAAAAAAAAAAIABAADAAAAAJQAAAAwAAAACAAAAJwAAABgAAAAFAAAAAAAAAP///wAAAAAAJQAAAAwAAAAFAAAATAAAAGQAAAAVAAAAjAAAAGoBAACgAAAAFQAAAIwAAABWAQAAFQAAACEA8AAAAAAAAAAAAAAAgD8AAAAAAAAAAAAAgD8AAAAAAAAAAAAAAAAAAAAAAAAAAAAAAAAAAAAAAAAAACUAAAAMAAAAAAAAgCgAAAAMAAAABQAAACUAAAAMAAAAAQAAABgAAAAMAAAAAAAAABIAAAAMAAAAAQAAAB4AAAAYAAAAFQAAAIwAAABrAQAAoQAAACUAAAAMAAAAAQAAAFQAAADAAAAAFgAAAIwAAACZAAAAoAAAAAEAAAAAwIBBjuOAQRYAAACMAAAAEwAAAEwAAAAAAAAAAAAAAAAAAAD//////////3QAAABEAGkAcgBlAGMAdABvAHIAIABGAGkAbgBhAG4AYwBpAGUAcgBvAAAACwAAAAQAAAAGAAAACAAAAAcAAAAFAAAACQAAAAYAAAAEAAAACAAAAAQAAAAJAAAACAAAAAkAAAAHAAAABAAAAAgAAAAGAAAACQAAAEsAAABAAAAAMAAAAAUAAAAgAAAAAQAAAAEAAAAQAAAAAAAAAAAAAACAAQAAwAAAAAAAAAAAAAAAgAEAAMAAAAAlAAAADAAAAAIAAAAnAAAAGAAAAAUAAAAAAAAA////AAAAAAAlAAAADAAAAAUAAABMAAAAZAAAABUAAACmAAAAIQEAALoAAAAVAAAApgAAAA0BAAAVAAAAIQDwAAAAAAAAAAAAAACAPwAAAAAAAAAAAACAPwAAAAAAAAAAAAAAAAAAAAAAAAAAAAAAAAAAAAAAAAAAJQAAAAwAAAAAAACAKAAAAAwAAAAFAAAAJQAAAAwAAAABAAAAGAAAAAwAAAAAAAAAEgAAAAwAAAABAAAAFgAAAAwAAAAAAAAAVAAAAAwBAAAWAAAApgAAACABAAC6AAAAAQAAAADAgEGO44BBFgAAAKYAAAAgAAAATAAAAAQAAAAVAAAApgAAACIBAAC7AAAAjAAAAEYAaQByAG0AYQBkAG8AIABwAG8AcgA6ACAAUgBBAE0ASQBSAE8AIABQAEEAUwBDAFUAQQBMACAATwBSAEIARQAIAAAABAAAAAYAAAAOAAAACAAAAAkAAAAJAAAABAAAAAkAAAAJAAAABgAAAAMAAAAEAAAACgAAAAoAAAAOAAAABAAAAAoAAAAMAAAABAAAAAkAAAAKAAAACQAAAAoAAAALAAAACgAAAAgAAAAEAAAADAAAAAoAAAAJAAAACA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5DAAD6A57B4E0419AFBE828DB0A88B8" ma:contentTypeVersion="17" ma:contentTypeDescription="Crear nuevo documento." ma:contentTypeScope="" ma:versionID="73dca4fbbefa4db6aa3d38b774b0907a">
  <xsd:schema xmlns:xsd="http://www.w3.org/2001/XMLSchema" xmlns:xs="http://www.w3.org/2001/XMLSchema" xmlns:p="http://schemas.microsoft.com/office/2006/metadata/properties" xmlns:ns2="c8335623-93e6-4a57-beae-9acb1b683acf" xmlns:ns3="daef0e67-9023-4756-9c1b-e869e2b3af69" targetNamespace="http://schemas.microsoft.com/office/2006/metadata/properties" ma:root="true" ma:fieldsID="195ca5d35a4fbfc3a9de63ef7679b28c" ns2:_="" ns3:_="">
    <xsd:import namespace="c8335623-93e6-4a57-beae-9acb1b683acf"/>
    <xsd:import namespace="daef0e67-9023-4756-9c1b-e869e2b3af6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335623-93e6-4a57-beae-9acb1b683a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167c7a36-fee9-41c6-b380-0257c60c79d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f0e67-9023-4756-9c1b-e869e2b3af69"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c70c7f81-7e04-4b14-9ff1-85535c6639c4}" ma:internalName="TaxCatchAll" ma:showField="CatchAllData" ma:web="daef0e67-9023-4756-9c1b-e869e2b3af6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258D4CA-9326-4720-964F-CF3E8B326447}"/>
</file>

<file path=customXml/itemProps2.xml><?xml version="1.0" encoding="utf-8"?>
<ds:datastoreItem xmlns:ds="http://schemas.openxmlformats.org/officeDocument/2006/customXml" ds:itemID="{44F67F5D-5210-4FFB-80FB-6037E86240B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21</vt:i4>
      </vt:variant>
    </vt:vector>
  </HeadingPairs>
  <TitlesOfParts>
    <vt:vector size="36" baseType="lpstr">
      <vt:lpstr>CARATULA</vt:lpstr>
      <vt:lpstr>INDICE</vt:lpstr>
      <vt:lpstr>ER</vt:lpstr>
      <vt:lpstr>BG</vt:lpstr>
      <vt:lpstr>EFE</vt:lpstr>
      <vt:lpstr>EVPN</vt:lpstr>
      <vt:lpstr>Nota1</vt:lpstr>
      <vt:lpstr>Nota2</vt:lpstr>
      <vt:lpstr>Nota3</vt:lpstr>
      <vt:lpstr>Nota4</vt:lpstr>
      <vt:lpstr>Nota5</vt:lpstr>
      <vt:lpstr>Nota6</vt:lpstr>
      <vt:lpstr>Nota7</vt:lpstr>
      <vt:lpstr>Nota8</vt:lpstr>
      <vt:lpstr>Nota9</vt:lpstr>
      <vt:lpstr>EVPN!_Hlk144072722</vt:lpstr>
      <vt:lpstr>Nota2!Section10</vt:lpstr>
      <vt:lpstr>Nota3!Section10</vt:lpstr>
      <vt:lpstr>Nota4!Section10</vt:lpstr>
      <vt:lpstr>Nota5!Section10</vt:lpstr>
      <vt:lpstr>Nota6!Section10</vt:lpstr>
      <vt:lpstr>Nota7!Section10</vt:lpstr>
      <vt:lpstr>Nota8!Section10</vt:lpstr>
      <vt:lpstr>Nota9!Section10</vt:lpstr>
      <vt:lpstr>Nota2!Section11</vt:lpstr>
      <vt:lpstr>Nota3!Section11</vt:lpstr>
      <vt:lpstr>Nota4!Section11</vt:lpstr>
      <vt:lpstr>Nota5!Section11</vt:lpstr>
      <vt:lpstr>Nota9!Section11</vt:lpstr>
      <vt:lpstr>Nota3!Section12</vt:lpstr>
      <vt:lpstr>Nota4!Section12</vt:lpstr>
      <vt:lpstr>Nota5!Section12</vt:lpstr>
      <vt:lpstr>Nota6!Section12</vt:lpstr>
      <vt:lpstr>Nota7!Section12</vt:lpstr>
      <vt:lpstr>Nota8!Section12</vt:lpstr>
      <vt:lpstr>Nota9!Section12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Daniel Candia</dc:creator>
  <cp:lastModifiedBy>Paul Gaston</cp:lastModifiedBy>
  <dcterms:created xsi:type="dcterms:W3CDTF">2023-05-30T17:16:42Z</dcterms:created>
  <dcterms:modified xsi:type="dcterms:W3CDTF">2023-11-14T19:02:58Z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