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tcljdc\Documents\EEFF 24\Q1 2024\Finales\"/>
    </mc:Choice>
  </mc:AlternateContent>
  <xr:revisionPtr revIDLastSave="0" documentId="13_ncr:201_{52B1F66A-C758-450B-9007-69FAC38492A7}" xr6:coauthVersionLast="47" xr6:coauthVersionMax="47" xr10:uidLastSave="{00000000-0000-0000-0000-000000000000}"/>
  <bookViews>
    <workbookView xWindow="-120" yWindow="-120" windowWidth="20730" windowHeight="11160" activeTab="1" xr2:uid="{728ED481-BCC2-452E-9A52-113213228479}"/>
  </bookViews>
  <sheets>
    <sheet name="CARATULA" sheetId="2" r:id="rId1"/>
    <sheet name="INDICE" sheetId="3" r:id="rId2"/>
    <sheet name="ER" sheetId="4" r:id="rId3"/>
    <sheet name="BG" sheetId="5" r:id="rId4"/>
    <sheet name="EFE" sheetId="6" r:id="rId5"/>
    <sheet name="EVPN" sheetId="8" r:id="rId6"/>
    <sheet name="Nota1" sheetId="10" r:id="rId7"/>
    <sheet name="Nota2" sheetId="12" r:id="rId8"/>
    <sheet name="Nota3" sheetId="13" r:id="rId9"/>
    <sheet name="Nota4" sheetId="15" r:id="rId10"/>
    <sheet name="Nota5" sheetId="16" r:id="rId11"/>
    <sheet name="Nota6" sheetId="18" r:id="rId12"/>
    <sheet name="Nota7" sheetId="20" r:id="rId13"/>
    <sheet name="Nota8" sheetId="22" r:id="rId14"/>
    <sheet name="Nota9" sheetId="24" r:id="rId15"/>
  </sheets>
  <definedNames>
    <definedName name="Section10" localSheetId="7">Nota2!$B$6</definedName>
    <definedName name="Section10" localSheetId="8">Nota3!$B$6</definedName>
    <definedName name="Section10" localSheetId="9">Nota4!$B$7</definedName>
    <definedName name="Section10" localSheetId="10">Nota5!$B$7</definedName>
    <definedName name="Section10" localSheetId="11">Nota6!#REF!</definedName>
    <definedName name="Section10" localSheetId="12">Nota7!$B$7</definedName>
    <definedName name="Section10" localSheetId="13">Nota8!$B$7</definedName>
    <definedName name="Section10" localSheetId="14">Nota9!$B$9</definedName>
    <definedName name="Section11" localSheetId="7">Nota2!$B$10</definedName>
    <definedName name="Section11" localSheetId="8">Nota3!$B$10</definedName>
    <definedName name="Section11" localSheetId="9">Nota4!$B$11</definedName>
    <definedName name="Section11" localSheetId="10">Nota5!$B$11</definedName>
    <definedName name="Section11" localSheetId="11">Nota6!#REF!</definedName>
    <definedName name="Section11" localSheetId="12">Nota7!#REF!</definedName>
    <definedName name="Section11" localSheetId="13">Nota8!#REF!</definedName>
    <definedName name="Section11" localSheetId="14">Nota9!$B$13</definedName>
    <definedName name="Section12" localSheetId="7">Nota2!$B$16</definedName>
    <definedName name="Section12" localSheetId="8">Nota3!$B$16</definedName>
    <definedName name="Section12" localSheetId="9">Nota4!$B$17</definedName>
    <definedName name="Section12" localSheetId="10">Nota5!$B$17</definedName>
    <definedName name="Section12" localSheetId="11">Nota6!#REF!</definedName>
    <definedName name="Section12" localSheetId="12">Nota7!$B$15</definedName>
    <definedName name="Section12" localSheetId="13">Nota8!$B$16</definedName>
    <definedName name="Section12" localSheetId="14">Nota9!$B$19</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7" i="5" l="1"/>
  <c r="D57" i="5"/>
  <c r="E56" i="5"/>
  <c r="D56" i="5"/>
  <c r="E27" i="5"/>
  <c r="E26" i="5"/>
  <c r="D27" i="5"/>
  <c r="D26" i="5"/>
  <c r="E14" i="5"/>
  <c r="D14" i="5"/>
  <c r="D35" i="22"/>
  <c r="C35" i="22"/>
  <c r="E16" i="8"/>
</calcChain>
</file>

<file path=xl/sharedStrings.xml><?xml version="1.0" encoding="utf-8"?>
<sst xmlns="http://schemas.openxmlformats.org/spreadsheetml/2006/main" count="339" uniqueCount="231">
  <si>
    <t>Por el periodo de tres meses</t>
  </si>
  <si>
    <t>Estados Financieros Consolidados 
Condensados Intermedios 
No Auditados de Telefónica 
Celular del Paraguay S.A.E.</t>
  </si>
  <si>
    <t>Notas a los estados consolidados condensados intermedios no auditados</t>
  </si>
  <si>
    <t>Contenido</t>
  </si>
  <si>
    <t>*</t>
  </si>
  <si>
    <t>PYG millones</t>
  </si>
  <si>
    <t>Notas</t>
  </si>
  <si>
    <t>Tres meses finalizados el 31 marzo 2023</t>
  </si>
  <si>
    <t>Ingresos</t>
  </si>
  <si>
    <t>Depreciación</t>
  </si>
  <si>
    <t>Amortización</t>
  </si>
  <si>
    <t>Otros ingresos (gastos) operativos, neto</t>
  </si>
  <si>
    <t>Utilidad operativa</t>
  </si>
  <si>
    <t>Gastos por intereses</t>
  </si>
  <si>
    <t>Intereses y otros ingresos financieros</t>
  </si>
  <si>
    <t>Ingresos (pérdidas) por diferencia de cambio, neto</t>
  </si>
  <si>
    <t>Ingresos (pérdidas) antes de impuestos</t>
  </si>
  <si>
    <t>Cargo por impuestos, neto</t>
  </si>
  <si>
    <t>Ganancias (pérdidas) del período</t>
  </si>
  <si>
    <t>Atribuible a:</t>
  </si>
  <si>
    <t>Tenedores de patrimonio de la compañía</t>
  </si>
  <si>
    <t>Participaciones no controladoras</t>
  </si>
  <si>
    <t>Otros resultados integrales (a ser reclasificado al estado de resultados en períodos posteriores), neto de impuestos</t>
  </si>
  <si>
    <t>Cambio en el valor de las coberturas de flujos de efectivo, neto de impuestos</t>
  </si>
  <si>
    <t>—</t>
  </si>
  <si>
    <t>Ganancias (pérdidas) integrales totales del período</t>
  </si>
  <si>
    <t>31 de marzo de 2023</t>
  </si>
  <si>
    <t>ACTIVOS</t>
  </si>
  <si>
    <t>ACTIVOS NO CORRIENTES</t>
  </si>
  <si>
    <t>Activos intangibles, neto</t>
  </si>
  <si>
    <t>Propiedad, planta y equipo, neto</t>
  </si>
  <si>
    <t>Activos por derecho de uso</t>
  </si>
  <si>
    <t>Activos contractuales, neto</t>
  </si>
  <si>
    <t>Otros activos no corrientes</t>
  </si>
  <si>
    <t>TOTAL ACTIVOS NO CORRIENTES</t>
  </si>
  <si>
    <t>ACTIVOS CORRIENTES</t>
  </si>
  <si>
    <t>Inventarios, neto</t>
  </si>
  <si>
    <t>Cuentas por cobrar comerciales, neto</t>
  </si>
  <si>
    <t>Créditos a compañías vinculadas</t>
  </si>
  <si>
    <t>Cargos pagados por adelantado e ingresos devengados</t>
  </si>
  <si>
    <t>Anticipos a proveedores por inversión de capital</t>
  </si>
  <si>
    <t>Otros activos corrientes</t>
  </si>
  <si>
    <t>Efectivo restringido</t>
  </si>
  <si>
    <t>Efectivo y equivalentes de efectivo</t>
  </si>
  <si>
    <t>TOTAL ACTIVOS CORRIENTES</t>
  </si>
  <si>
    <t>TOTAL ACTIVOS</t>
  </si>
  <si>
    <t>PASIVO Y PATRIMONIO NETO</t>
  </si>
  <si>
    <t>Capital social y prima</t>
  </si>
  <si>
    <t>Reserva legal</t>
  </si>
  <si>
    <t>Otras reservas</t>
  </si>
  <si>
    <t>Utilidad del período/año atribuible a los ACCIONISTAS</t>
  </si>
  <si>
    <t>Patrimonio atribuible a los propietarios de la compañía:</t>
  </si>
  <si>
    <t>TOTAL PATRIMONIO NETO</t>
  </si>
  <si>
    <t>PASIVOS</t>
  </si>
  <si>
    <t>Pasivos no corrientes</t>
  </si>
  <si>
    <t>Deuda y financiamiento</t>
  </si>
  <si>
    <t>Pasivos por arrendamiento</t>
  </si>
  <si>
    <t>Total pasivos no corrientes</t>
  </si>
  <si>
    <t>Pasivo corriente</t>
  </si>
  <si>
    <t>Pasivos contractuales</t>
  </si>
  <si>
    <t>Total pasivos corrientes</t>
  </si>
  <si>
    <t>TOTAL PASIVOS</t>
  </si>
  <si>
    <t>TOTAL PASIVO Y PATRIMONIO NETO</t>
  </si>
  <si>
    <t>Flujos de efectivo de actividades operativas</t>
  </si>
  <si>
    <t>Utilidad antes de impuestos de operaciones continuas</t>
  </si>
  <si>
    <t>Ajustes para conciliar a efectivo neto:</t>
  </si>
  <si>
    <t>Gasto por intereses, neto</t>
  </si>
  <si>
    <t>Ganancia por diferencia de cambio</t>
  </si>
  <si>
    <t>Ajustes por partidas no monetarias:</t>
  </si>
  <si>
    <t>Depreciación y amortización</t>
  </si>
  <si>
    <t>Ganancia por enajenación y deterioro de activos, neta</t>
  </si>
  <si>
    <t>Pago basado en acciones</t>
  </si>
  <si>
    <t>Cambios en capital de trabajo:</t>
  </si>
  <si>
    <t>Incremento en deudores comerciales, pagos anticipados y otros activos corrientes</t>
  </si>
  <si>
    <t>(Disminución) aumento de inventarios</t>
  </si>
  <si>
    <t>Aumento (Disminución) en cuentas por pagar comerciales y otros pasivos</t>
  </si>
  <si>
    <t>Cambios en activos, pasivos y costos de contratos, neto</t>
  </si>
  <si>
    <t>Total de cambios en capital de trabajo</t>
  </si>
  <si>
    <t>Intereses pagados</t>
  </si>
  <si>
    <t>Intereses cobrados</t>
  </si>
  <si>
    <t>Impuestos (pagados) reintegrados</t>
  </si>
  <si>
    <t>Efectivo neto provisto por actividades operativas</t>
  </si>
  <si>
    <t>Flujos de efectivo de actividades de inversión:</t>
  </si>
  <si>
    <t>Adquisición de activos intangibles y licencias</t>
  </si>
  <si>
    <t>Adquisición de propiedad, planta y equipo</t>
  </si>
  <si>
    <t>Ganancias por venta de propiedad, planta y equipo</t>
  </si>
  <si>
    <t>Efectivo neto utilizado en actividades de inversión</t>
  </si>
  <si>
    <t>Flujos de efectivo de actividades financieras:</t>
  </si>
  <si>
    <t>Pago de deuda y financiamiento</t>
  </si>
  <si>
    <t>Pago de arrendamientos</t>
  </si>
  <si>
    <t>Efectivo neto usado por actividades financieras</t>
  </si>
  <si>
    <t>Impacto de diferencia de cambio en efectivo y equivalentes de efectivo, neto</t>
  </si>
  <si>
    <t>Aumento (disminución) neto en efectivo y equivalentes de efectivo</t>
  </si>
  <si>
    <t>Efectivo y equivalentes de efectivo al comienzo del período</t>
  </si>
  <si>
    <t>Efectivo y equivalentes de efectivo al final del período</t>
  </si>
  <si>
    <t>Las notas adjuntas son parte integral de estos estados financieros intermedios resumidos consolidados no auditados.</t>
  </si>
  <si>
    <t>Número de acciones</t>
  </si>
  <si>
    <t>Capital social</t>
  </si>
  <si>
    <t>Utilidades retenidas</t>
  </si>
  <si>
    <t>Reservas legales</t>
  </si>
  <si>
    <t>Total patrimonio neto</t>
  </si>
  <si>
    <t>Total utilidad integral del período</t>
  </si>
  <si>
    <t>Pagos basados en acciones</t>
  </si>
  <si>
    <t>Saldo al 31 de diciembre de 2022 (auditado)</t>
  </si>
  <si>
    <t>Dividendos declarados</t>
  </si>
  <si>
    <t>Dividendos a participaciones no controladoras</t>
  </si>
  <si>
    <t>Saldo al 31 de marzo de 2023 (no auditado)</t>
  </si>
  <si>
    <t>1. GENERAL</t>
  </si>
  <si>
    <t>Telefónica Celular del Paraguay S.A.E. (la “Compañía”), una Compañía paraguaya, y sus subsidiarias: Teledeportes Paraguay S.A., Lothar Systems S.A., Mobile Cash Paraguay S.A. y Servicios y Productos Multimedios S.A. (el “Grupo” o “Telecel”) es un grupo paraguayo que ofrece servicios de telecomunicación, información, entretenimiento, televisión por cable, servicios financieros móviles y soluciones en Paraguay. La Compañía mantiene múltiples contratos de licencia con la Comisión Nacional de Telecomunicaciones (Conatel), el regulador del sistema de telecomunicaciones en Paraguay, para operar el negocio de telefonía celular y de cable en Paraguay y con el Banco Central del Paraguay para operar como una EMPE (Entidad de Medio de Pago Electrónico), forma en la cual opera Tigo Money desde marzo de 2015. La Compañía fue constituida en 1992.</t>
  </si>
  <si>
    <t>La administración general de la Compañía está ubicada en Avda. Zavalas Cué esq. Artillería, Fernando De La Mora, Paraguay.</t>
  </si>
  <si>
    <r>
      <t xml:space="preserve">Telecel es una filial de propiedad absoluta de Millicom International III N.V. La empresa matriz final es Millicom International Cellular S.A. ("MIC S.A."), una </t>
    </r>
    <r>
      <rPr>
        <i/>
        <sz val="10"/>
        <color rgb="FF808285"/>
        <rFont val="Arial Narrow"/>
        <family val="2"/>
      </rPr>
      <t>Société Anonyme</t>
    </r>
    <r>
      <rPr>
        <sz val="10"/>
        <color rgb="FF808285"/>
        <rFont val="Arial Narrow"/>
        <family val="2"/>
      </rPr>
      <t xml:space="preserve"> de Luxemburgo cuyas acciones se negocian (como recibos de depósito suecos) en la bolsa de valores de Estocolmo con el símbolo TIGO SDB y, desde el 9 de enero de 2019, en el Mercado de Valores de Nasdaq de EE. UU. bajo el símbolo TIGO.</t>
    </r>
  </si>
  <si>
    <t>2. RESUMEN DE CONSOLIDACIÓN Y POLÍTICAS CONTABLES</t>
  </si>
  <si>
    <t>I. Base de presentación</t>
  </si>
  <si>
    <t>Estos estados financieros consolidados condensados intermedios del Grupo no están auditados. Se presentan en guaraníes paraguayos y han sido preparados de acuerdo con las Normas Internacionales de Contabilidad (“NIC”) 34 ‘Información Financiera Intermedia’ emitida por el Consejo de las Normas Internacionales de Contabilidad (IASB, por sus siglas en inglés). Según la opinión de la gerencia, estos estados financieros consolidados condensados intermedios no auditados reflejan todos los ajustes que son necesarios para una adecuada presentación de los resultados de los períodos intermedios. Las operaciones de la Compañía no se ven afectadas por patrones estacionales o cíclicos significativos.</t>
  </si>
  <si>
    <t>II. Entorno macroeconómico actual y su efecto en los negocios, la situación financiera y el desempeño económico del Grupo</t>
  </si>
  <si>
    <t>Impacto en nuestro negocio</t>
  </si>
  <si>
    <t>2. RESUMEN DE CONSOLIDACIÓN Y POLÍTICAS CONTABLES (Cont.)</t>
  </si>
  <si>
    <t>III. Nuevas normas y modificaciones de NIIF</t>
  </si>
  <si>
    <t>Los siguientes cambios a las normas han sido adoptados por el Grupo y no tuvieron un impacto significativo en las políticas o revelaciones contables del Grupo y no requirieron ajustes retroactivos:</t>
  </si>
  <si>
    <t>3. ADQUISICIÓN DE SUBSIDIARIAS</t>
  </si>
  <si>
    <t>4. PROPIEDAD, PLANTA Y EQUIPO</t>
  </si>
  <si>
    <t>5. ACTIVOS INTANGIBLES</t>
  </si>
  <si>
    <t>6. OBLIGACIONES FINANCIERAS</t>
  </si>
  <si>
    <t>Millones de PYG</t>
  </si>
  <si>
    <t>Valor en libros</t>
  </si>
  <si>
    <t>Valor razonable (i)</t>
  </si>
  <si>
    <t>Deuda y financiamiento denominados en USD</t>
  </si>
  <si>
    <t>Deuda y financiamiento denominados en PYG</t>
  </si>
  <si>
    <t>Total deuda y financiamiento</t>
  </si>
  <si>
    <t>(i) Los valores razonables se miden con referencia al Nivel 1 (para bonos cotizados) o 2.</t>
  </si>
  <si>
    <t>Financiamientos bancarios y externos</t>
  </si>
  <si>
    <t>(millones de PYG)</t>
  </si>
  <si>
    <t>Fecha de Emisión</t>
  </si>
  <si>
    <t>Fecha de vencimiento</t>
  </si>
  <si>
    <t>Saldo inicial</t>
  </si>
  <si>
    <t>Banco Regional S.A.E.C.A.</t>
  </si>
  <si>
    <t>Banco Continental S.A.E.C.A.</t>
  </si>
  <si>
    <t>Financiamiento bancario y externos</t>
  </si>
  <si>
    <t>Análisis de deuda y otros financiamientos por vencimiento</t>
  </si>
  <si>
    <t>El monto total de la deuda y el financiamiento será pagado de la siguiente manera:</t>
  </si>
  <si>
    <t>Vencimiento dentro de:</t>
  </si>
  <si>
    <r>
      <t>Un año</t>
    </r>
    <r>
      <rPr>
        <sz val="10"/>
        <color rgb="FF000000"/>
        <rFont val="Times New Roman"/>
        <family val="1"/>
      </rPr>
      <t xml:space="preserve"> </t>
    </r>
  </si>
  <si>
    <r>
      <t>Uno-dos años</t>
    </r>
    <r>
      <rPr>
        <sz val="10"/>
        <color rgb="FF000000"/>
        <rFont val="Times New Roman"/>
        <family val="1"/>
      </rPr>
      <t xml:space="preserve"> </t>
    </r>
  </si>
  <si>
    <r>
      <t>Dos-tres años</t>
    </r>
    <r>
      <rPr>
        <sz val="10"/>
        <color rgb="FF000000"/>
        <rFont val="Times New Roman"/>
        <family val="1"/>
      </rPr>
      <t xml:space="preserve"> </t>
    </r>
  </si>
  <si>
    <r>
      <t>Tres-cuatro años</t>
    </r>
    <r>
      <rPr>
        <sz val="10"/>
        <color rgb="FF000000"/>
        <rFont val="Times New Roman"/>
        <family val="1"/>
      </rPr>
      <t xml:space="preserve"> </t>
    </r>
  </si>
  <si>
    <r>
      <t>Cuatro-cinco años</t>
    </r>
    <r>
      <rPr>
        <sz val="10"/>
        <color rgb="FF000000"/>
        <rFont val="Times New Roman"/>
        <family val="1"/>
      </rPr>
      <t xml:space="preserve"> </t>
    </r>
  </si>
  <si>
    <r>
      <t>Después de cinco años</t>
    </r>
    <r>
      <rPr>
        <sz val="10"/>
        <color rgb="FF000000"/>
        <rFont val="Times New Roman"/>
        <family val="1"/>
      </rPr>
      <t xml:space="preserve"> </t>
    </r>
  </si>
  <si>
    <r>
      <t>Deuda total</t>
    </r>
    <r>
      <rPr>
        <b/>
        <sz val="10"/>
        <color rgb="FF000000"/>
        <rFont val="Times New Roman"/>
        <family val="1"/>
      </rPr>
      <t xml:space="preserve"> </t>
    </r>
  </si>
  <si>
    <t>Covenants</t>
  </si>
  <si>
    <t>7. COMPROMISOS Y CONTINGENCIAS</t>
  </si>
  <si>
    <t>Litigios y reclamos</t>
  </si>
  <si>
    <t>Impuestos</t>
  </si>
  <si>
    <t>Compromisos de capital</t>
  </si>
  <si>
    <t>8. OPERACIONES CON PARTES RELACIONADAS</t>
  </si>
  <si>
    <t>PYG millones (no auditados)</t>
  </si>
  <si>
    <t>Gastos</t>
  </si>
  <si>
    <r>
      <t>Millicom – Compañias no paraguayas (i)</t>
    </r>
    <r>
      <rPr>
        <sz val="9"/>
        <color rgb="FF000000"/>
        <rFont val="Times New Roman"/>
        <family val="1"/>
      </rPr>
      <t xml:space="preserve"> </t>
    </r>
  </si>
  <si>
    <r>
      <t>Total</t>
    </r>
    <r>
      <rPr>
        <b/>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</si>
  <si>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recargas de VCF (Value-creating fees) por los servicios de soporte prestados por Millicom al Grupo.</t>
    </r>
  </si>
  <si>
    <t>Ingresos / Ganancias</t>
  </si>
  <si>
    <r>
      <t>Millicom – Otras operaciones paraguayas</t>
    </r>
    <r>
      <rPr>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</si>
  <si>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por servicios de Telepuerto DTH y servicios masivos</t>
    </r>
  </si>
  <si>
    <t>Al 31 de diciembre de</t>
  </si>
  <si>
    <r>
      <t>Cuentas por cobrar – a corto plazo</t>
    </r>
    <r>
      <rPr>
        <b/>
        <sz val="9"/>
        <color rgb="FF000000"/>
        <rFont val="Times New Roman"/>
        <family val="1"/>
      </rPr>
      <t xml:space="preserve"> </t>
    </r>
  </si>
  <si>
    <r>
      <t>Cuentas por pagar</t>
    </r>
    <r>
      <rPr>
        <b/>
        <sz val="9"/>
        <color rgb="FF000000"/>
        <rFont val="Times New Roman"/>
        <family val="1"/>
      </rPr>
      <t xml:space="preserve"> </t>
    </r>
  </si>
  <si>
    <t>9. HECHOS POSTERIORES</t>
  </si>
  <si>
    <t>finalizado el 31 de marzo de 2024</t>
  </si>
  <si>
    <t>Estado consolidado condensado intermedio no auditado de ingresos por el período de tres meses finalizado el 31 de marzo de 2024</t>
  </si>
  <si>
    <t>Estado consolidado condensado intermedio no auditado de posición financiera al 31 de marzo de 2024</t>
  </si>
  <si>
    <t>31 de marzo de 2024</t>
  </si>
  <si>
    <t>Estado consolidado condensado intermedio no auditado de los flujos de efectivo por el periodo de tres meses finalizado el 31 de marzo de 2024</t>
  </si>
  <si>
    <t>Al 31 de marzo de 2024</t>
  </si>
  <si>
    <t>16 de mayo de 2024</t>
  </si>
  <si>
    <t>Estados consolidados condensados intermedios no auditados de cambios en patrimonio por el periodo de tres meses finalizado el 31 de marzo de 2024 y 31 de marzo de 2023</t>
  </si>
  <si>
    <t>Partes relacionadas</t>
  </si>
  <si>
    <t>31 de diciembre de 2023 (auditados)</t>
  </si>
  <si>
    <t>Resultados acumulados</t>
  </si>
  <si>
    <t>Pasivos de arrendamiento</t>
  </si>
  <si>
    <t>Saldo al 31 de diciembre de 2023 (auditado)</t>
  </si>
  <si>
    <t>Saldo al 31 de marzo de 2024 (no auditado)</t>
  </si>
  <si>
    <t xml:space="preserve">Al cierre del primer trimestre de 2024 se registró un déficit fiscal anual de 3,6% del Producto Interno Bruto (PIB), mostrando una mejora relativa respecto al cierre fiscal de 2023, que fue de 4,1% del PIB, debido principalmente a un menor dinamismo en la ejecución de gastos e inversiones, así como el buen desempeño de los ingresos tributarios.
</t>
  </si>
  <si>
    <t xml:space="preserve">La inflación mensual de Paraguay vuelve a superar la barrera del 1%, después de 14 meses. En marzo fue del 1,1%, debido a los aumentos de los precios de los alimentos y los combustibles, según el informe del Banco Central del Paraguay. Por otro lado, la Inflación en Paraguay ha disminuido, cerrando el 1T 2024 con una inflación interanual del 3,6% respecto al 1T 2023 que había cerrado con 6,4%.
El FMI y el Banco Mundial esperan que Paraguay mantenga un crecimiento del PIB de entre 3,8% y 4,3% tanto en 2024 como en 2025, y esperan que la inflación disminuya a un rango de 3,5-4,0% durante el mismo período. Se prevé que el tipo de cambio se mantenga estable a finales de 2024.
</t>
  </si>
  <si>
    <t xml:space="preserve">• Modificaciones a la NIC 1, 'Presentación de Estados Financieros': Estas modificaciones tienen como objetivo mejorar la información que una entidad proporciona cuando su derecho a diferir la liquidación de un pasivo está sujeto al cumplimiento de covenants dentro de los doce meses posteriores al período sobre el que se informa.
</t>
  </si>
  <si>
    <t xml:space="preserve">• Modificaciones a la NIC 7, 'Estado de flujos de efectivo' y a la NIIF 7, 'Instrumentos financieros: Divulgaciones: Acuerdos financieros con proveedores': Estas modificaciones requieren revelaciones para mejorar la transparencia de los acuerdos financieros con proveedores y sus efectos en los pasivos, flujos de efectivo y exposición al riesgo de liquidez. Los requisitos de divulgación son la respuesta del IASB a las preocupaciones de los inversores de que los acuerdos de financiación de proveedores de algunas empresas no son suficientemente visibles, lo que dificulta el análisis de los inversores.
</t>
  </si>
  <si>
    <t xml:space="preserve">Los siguientes cambios a las normas son efectivos para los períodos anuales que comienzan el 1 de enero de 2025 y su impacto potencial en los estados financieros consolidados del Grupo está siendo evaluado actualmente por la gerencia:
</t>
  </si>
  <si>
    <t>• NIIF 18, 'Presentación y revelación en los estados financieros': La NIIF 18 reemplazará a la NIC 1. Su objetivo es mejorar la utilidad de la información presentada y revelada en los estados financieros, brindando a los inversores información más transparente y comparable sobre el desempeño financiero de las empresas.</t>
  </si>
  <si>
    <t>Adquisiciones por los períodos de tres meses terminados el 31 de marzo de 2024 y 2023.</t>
  </si>
  <si>
    <t>No hubo adquisiciones materiales durante los períodos de tres meses terminados el 31 de marzo de 2024 y 2023.</t>
  </si>
  <si>
    <t>A marzo 2024</t>
  </si>
  <si>
    <t>A diciembre 2023</t>
  </si>
  <si>
    <t>Al 31 de diciembre de 2023</t>
  </si>
  <si>
    <t>El Grupo recibe apoyo comercial y financiamiento de entidades del Grupo Millicom (“empresas no paraguayas”). “Otras operaciones paraguayas” incluye transacciones con Transcom S.A y Lati Paraguay S.A.:</t>
  </si>
  <si>
    <t>Tres meses finalizados el 31 marzo 2024</t>
  </si>
  <si>
    <t>Al 31 de marzo del 2024, el Grupo tuvo los siguientes saldos con partes relacionadas</t>
  </si>
  <si>
    <t>2023 (auditado)</t>
  </si>
  <si>
    <r>
      <t>Cuentas por cobrar – a largo plazo</t>
    </r>
    <r>
      <rPr>
        <b/>
        <sz val="9"/>
        <color rgb="FF000000"/>
        <rFont val="Times New Roman"/>
        <family val="1"/>
      </rPr>
      <t xml:space="preserve"> </t>
    </r>
  </si>
  <si>
    <t>(ii) Principalmente al préstamo otorgado por Telefónica Celular del Paraguay SAE a Millicom International III N.V para financiar capital de trabajo y para fines corporativos en general. El préstamo es reembolsable a más tardar en octubre de 2028, o en otra fecha que acuerden.</t>
  </si>
  <si>
    <t xml:space="preserve">Millicom – Compañias no paraguayas (ii) </t>
  </si>
  <si>
    <r>
      <t>(i)</t>
    </r>
    <r>
      <rPr>
        <sz val="7"/>
        <color rgb="FF808285"/>
        <rFont val="Times New Roman"/>
        <family val="1"/>
      </rPr>
      <t xml:space="preserve">                  </t>
    </r>
    <r>
      <rPr>
        <sz val="10"/>
        <color rgb="FF808285"/>
        <rFont val="Arial Narrow"/>
        <family val="2"/>
      </rPr>
      <t>Principalmente por recargas de VCF (Value-creating fees) por los servicios de soporte prestados por Millicom al Grupo.</t>
    </r>
  </si>
  <si>
    <t>El 1 de febrero de 2024, Standard &amp; Poor’s Global Ratings elevó su calificación crediticia soberana de largo plazo de Paraguay a 'BB+' desde 'BB' con perspectiva Estable. Señalaron que “la estabilidad macroeconómica del Paraguay y el exceso de oferta de energías renovables están atrayendo inversiones, lo que sustentaría el crecimiento y una paulatina diversificación económica”, entre otros factores. (i)
Aunque el contexto macroeconómico se ha vuelto más desafiante, el desempeño comercial y financiero está en general en línea con nuestros planes.
El Grupo continúa monitoreando los desarrollos de los eventos antes mencionados y su impacto potencial en el desempeño y las consideraciones contables.
(i)            See S&amp;P  report:  https://disclosure.spglobal.com/ratings/en/regulatory/article/-/view/type/HTML/id/3120436</t>
  </si>
  <si>
    <t>• Modificaciones a la NIIF 16 'Arrendamientos: Pasivo por arrendamiento en una venta con arrendamiento posterior': La enmienda especifica los requisitos que un vendedor-arrendatario utiliza al medir el pasivo por arrendamiento que surge en una transacción de venta y arrendamiento posterior, para garantizar que el vendedor-arrendatario no reconozca cualquier monto de la ganancia o pérdida que se relacione con el derecho de uso que retiene.</t>
  </si>
  <si>
    <t>Durante el período de tres meses finalizado el 31 de marzo de 2024, el Grupo incorporó activos intangibles por PYG 114.804 millones (31 de marzo de 2023: PYG 124.971 millones) y no recibió ingresos por la venta de activos intangibles.
El 28 de febrero de 2024, el regulador local, Conatel, otorgó la renovación de espectro en la banda de 700 Mhz operada por la empresa, por un monto total en efectivo de PYG 59.991 millones y sujeto a ciertas obligaciones sociales. La licencia es válida por un período de 5 años y expira en 2029.</t>
  </si>
  <si>
    <t>Al 31 de marzo de 2024, la Compañía tenía compromisos fijos de compra de equipos de red, terrenos y edificios, otros activos fijos y activos intangibles por PYG 92.490 millones (31 de diciembre de 2023: PYG 761.013 millones).</t>
  </si>
  <si>
    <t>(i) Principalmente servicios de Telepuerto, servicios masivos y pago de salarios.</t>
  </si>
  <si>
    <t>Equipos, programación y otros costos directos</t>
  </si>
  <si>
    <t xml:space="preserve">
(i) Al 31 de marzo de 2024, los gastos operativos incluyen recargas de Honorarios de Creación de Valor (VCF) por los servicios de soporte brindados por Millicom al Grupo por PYG 65.056 millones (31 de marzo de 2023: PYG 63.990 millones).</t>
  </si>
  <si>
    <t>Las notas que acompañan son parte integral de estos estados financieros consolidados condensados intermedios no auditados.</t>
  </si>
  <si>
    <t>Provisiones y otros pasivos no corrientes</t>
  </si>
  <si>
    <t>Pasivos por impuestos diferidos</t>
  </si>
  <si>
    <t>Otras cuentas por pagar comerciales</t>
  </si>
  <si>
    <t>Deudas con compañias relacionadas</t>
  </si>
  <si>
    <t>Pasivo corriente por impuestos</t>
  </si>
  <si>
    <r>
      <t xml:space="preserve">Provisiones y otros pasivos corrientes </t>
    </r>
    <r>
      <rPr>
        <i/>
        <sz val="9"/>
        <color rgb="FF1F497D"/>
        <rFont val="Arial Narrow"/>
        <family val="2"/>
      </rPr>
      <t>(i)</t>
    </r>
  </si>
  <si>
    <t xml:space="preserve">• Modificaciones a la NIC 21, 'Los efectos de los cambios en los tipos de cambio': Falta de intercambiabilidad: Estas modificaciones ayudan a las entidades a determinar si una moneda es intercambiable por otra moneda y el tipo de cambio spot a utilizar cuando no lo es.
</t>
  </si>
  <si>
    <t>Las siguientes normas son efectivas para períodos anuales que comienzan el 1 de enero de 2027 y su impacto potencial en los estados financieros consolidados del Grupo está siendo evaluado actualmente por la administración:</t>
  </si>
  <si>
    <t>Además de las partidas indicadas a continuación, los valores razonables de los activos y pasivos financieros se aproximan a sus importes en libros al 31 de marzo de 2024:</t>
  </si>
  <si>
    <r>
      <t xml:space="preserve">Gastos operativos </t>
    </r>
    <r>
      <rPr>
        <i/>
        <sz val="9"/>
        <color rgb="FF1F497D"/>
        <rFont val="Arial Narrow"/>
        <family val="2"/>
      </rPr>
      <t>(i)</t>
    </r>
  </si>
  <si>
    <r>
      <rPr>
        <i/>
        <sz val="10"/>
        <color rgb="FF808285"/>
        <rFont val="Arial Narrow"/>
        <family val="2"/>
      </rPr>
      <t>(i)</t>
    </r>
    <r>
      <rPr>
        <sz val="10"/>
        <color rgb="FF808285"/>
        <rFont val="Arial Narrow"/>
        <family val="2"/>
      </rPr>
      <t xml:space="preserve">	        Las provisiones y otros pasivos corrientes disminuyeron en PYG 140.384 millones en comparación con el 31 de diciembre de 2023, principalmente debido al pago de bonificaciones y provisiones por indemnización.</t>
    </r>
  </si>
  <si>
    <t>El 30 de abril de 2024 se inscribió oficialmente en el Registro Público la escritura de fusión entre SPM y Telecel, y a partir de esa fecha la fusión se hizo efectiva. Al mismo tiempo, la empresa obtuvo la aprobación del regulador local.</t>
  </si>
  <si>
    <t>Fusión de Servicios y Productos Multimedios (SPM) a TELECEL</t>
  </si>
  <si>
    <t>Provisiones y cuentas por pagar por inversión de capital</t>
  </si>
  <si>
    <t>Intereses devengados y otros gastos</t>
  </si>
  <si>
    <t>Estos estados financieros consolidados condensados ​​intermedios no auditados deben leerse en conjunto con los estados financieros consolidados auditados para el año terminado el 31 de diciembre de 2023, los cuales han sido preparados de acuerdo con las Normas Internacionales de Información Financiera (IFRS, por sus siglas en inglés) emitidas por el IASB. Estos estados financieros se preparan de acuerdo con políticas contables y de consolidación consistentes con los estados financieros consolidados al 31 de diciembre de 2023, excepto por los cambios que se describen a continuación.</t>
  </si>
  <si>
    <t>Durante el período de tres meses finalizado el 31 de marzo de 2024, el Grupo adquirió propiedades, planta y equipo por PYG 65.715 millones (31 de marzo de 2023: PYG 161.602 millones) y pagó PYG 575 millones en efectivo por la enajenación de propiedades, planta y equipo ( 31 de marzo de 2023: PYG 528 millones).</t>
  </si>
  <si>
    <t>Banco GNB Paraguay S.A.</t>
  </si>
  <si>
    <t>Las líneas de financiamiento del Grupo están sujetas a una serie de compromisos que incluyen el coeficiente de apalancamiento neto, coeficiente de cobertura del servicio de la deuda, coeficiente de deuda a ganancias y niveles de efectivo. Además, algunas de sus financiaciones contienen restricciones a la venta de negocios o activos significativos dentro de los negocios. Al 31 de marzo de 2024 no existen incumplimientos en los covenants financieros.</t>
  </si>
  <si>
    <t>La Compañía y sus subsidiarias son contingentemente responsables con respecto a juicios, riesgos legales, regulatorios, comerciales y otros riesgos legales que surgen en el curso normal de los negocios. Al 31 de marzo de 2024, el monto total de la exposición a riesgos presentados por litigios por Telecel y sus filiales es de PYG 43.957 millones (31 de diciembre de 2023: PYG 40.578 millones).</t>
  </si>
  <si>
    <t xml:space="preserve">Al 31 de marzo de 2024 el monto total de provisiones relacionadas con reclamos contra Telecel y sus subsidiarias fue de PYG 5.269 millones (31 de diciembre de 2023: PYG 5.259 millones). Si bien no es posible determinar la responsabilidad legal y financiera final con respecto a estos reclamos, no se anticipa que el resultado final tenga un efecto material en la posición financiera y las operaciones del Grupo.
</t>
  </si>
  <si>
    <t xml:space="preserve">Al 31 de marzo de 2024, la exposición a riesgos fiscales de las subsidiarias del Grupo se estima en PYG 554.811 millones, por lo que se han registrado provisiones en el pasivo fiscal por PYG 8.320 millones; que representa el monto probable de eventuales reclamos y pagos requeridos relacionados con dichos riesgos (31 de diciembre de 2023: PYG 1.210.485 millones de los cuales se registraron provisiones por PYG 8.320 millones).
</t>
  </si>
  <si>
    <t>5,875% Recompra de bonos senior</t>
  </si>
  <si>
    <t>En abril de 2024 y mayo de 2024, Telecel recompró y canceló algunas de sus bonos senior a USD 5,875% por un monto nominal total de aproximadamente USD 39,9 millones (PYG 298.334 millones, utilizando el tipo de cambio de la fecha de transacción). El descuento en el precio de recompra de aproximadamente USD 0,6 millones (PYG 4.578 millones, utilizando el tipo de cambio de la fecha de transacción) respecto del valor en libros ha sido reconocido como ingreso financiero.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</si>
</sst>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35" x14ac:knownFonts="1">
    <font>
      <sz val="11"/>
      <color theme="1"/>
      <name val="Calibri"/>
      <family val="2"/>
      <scheme val="minor"/>
    </font>
    <font>
      <sz val="11"/>
      <color theme="1"/>
      <name val="Calibri"/>
      <family val="2"/>
      <scheme val="minor"/>
    </font>
    <font>
      <sz val="9"/>
      <color rgb="FF1F497D"/>
      <name val="Arial Narrow"/>
      <family val="2"/>
    </font>
    <font>
      <sz val="12"/>
      <color theme="1"/>
      <name val="Times New Roman"/>
      <family val="1"/>
    </font>
    <font>
      <sz val="32"/>
      <name val="Arial Narrow"/>
      <family val="2"/>
    </font>
    <font>
      <sz val="16"/>
      <name val="Arial Narrow"/>
      <family val="2"/>
    </font>
    <font>
      <sz val="24"/>
      <name val="Arial Narrow"/>
      <family val="2"/>
    </font>
    <font>
      <b/>
      <sz val="12"/>
      <color rgb="FF39B8D4"/>
      <name val="Arial Narrow"/>
      <family val="2"/>
    </font>
    <font>
      <sz val="12"/>
      <color theme="1"/>
      <name val="Calibri"/>
      <family val="2"/>
      <scheme val="minor"/>
    </font>
    <font>
      <b/>
      <sz val="12"/>
      <color theme="4" tint="-0.249977111117893"/>
      <name val="Arial Narrow"/>
      <family val="2"/>
    </font>
    <font>
      <b/>
      <sz val="9"/>
      <color rgb="FF1F497D"/>
      <name val="Arial Narrow"/>
      <family val="2"/>
    </font>
    <font>
      <i/>
      <sz val="9"/>
      <color rgb="FF1F497D"/>
      <name val="Arial Narrow"/>
      <family val="2"/>
    </font>
    <font>
      <sz val="9"/>
      <color rgb="FF002060"/>
      <name val="Arial Narrow"/>
      <family val="2"/>
    </font>
    <font>
      <i/>
      <sz val="9"/>
      <color rgb="FF808285"/>
      <name val="Arial Narrow"/>
      <family val="2"/>
    </font>
    <font>
      <i/>
      <sz val="10"/>
      <color rgb="FF808285"/>
      <name val="Arial Narrow"/>
      <family val="2"/>
    </font>
    <font>
      <b/>
      <sz val="9"/>
      <color rgb="FF002060"/>
      <name val="Arial Narrow"/>
      <family val="2"/>
    </font>
    <font>
      <sz val="9"/>
      <color theme="1"/>
      <name val="Times New Roman"/>
      <family val="1"/>
    </font>
    <font>
      <sz val="10"/>
      <color rgb="FF808285"/>
      <name val="Arial Narrow"/>
      <family val="2"/>
    </font>
    <font>
      <b/>
      <sz val="8"/>
      <color rgb="FF1F497D"/>
      <name val="Arial Narrow"/>
      <family val="2"/>
    </font>
    <font>
      <b/>
      <sz val="10"/>
      <color rgb="FF000660"/>
      <name val="Arial Narrow"/>
      <family val="2"/>
    </font>
    <font>
      <sz val="10"/>
      <color theme="1"/>
      <name val="Arial Narrow"/>
      <family val="2"/>
    </font>
    <font>
      <b/>
      <i/>
      <sz val="10"/>
      <color rgb="FF002060"/>
      <name val="Arial Narrow"/>
      <family val="2"/>
    </font>
    <font>
      <b/>
      <i/>
      <sz val="9"/>
      <color rgb="FF808285"/>
      <name val="Arial Narrow"/>
      <family val="2"/>
    </font>
    <font>
      <sz val="7"/>
      <color rgb="FF808285"/>
      <name val="Times New Roman"/>
      <family val="1"/>
    </font>
    <font>
      <b/>
      <sz val="11"/>
      <color rgb="FF002060"/>
      <name val="Arial Narrow"/>
      <family val="2"/>
    </font>
    <font>
      <b/>
      <sz val="9"/>
      <color rgb="FF808285"/>
      <name val="Arial Narrow"/>
      <family val="2"/>
    </font>
    <font>
      <b/>
      <sz val="9"/>
      <color rgb="FF000660"/>
      <name val="Arial Narrow"/>
      <family val="2"/>
    </font>
    <font>
      <sz val="9"/>
      <color rgb="FF808285"/>
      <name val="Arial Narrow"/>
      <family val="2"/>
    </font>
    <font>
      <sz val="10"/>
      <color rgb="FF000000"/>
      <name val="Times New Roman"/>
      <family val="1"/>
    </font>
    <font>
      <b/>
      <sz val="10"/>
      <color rgb="FF000000"/>
      <name val="Times New Roman"/>
      <family val="1"/>
    </font>
    <font>
      <sz val="9"/>
      <color rgb="FF000000"/>
      <name val="Times New Roman"/>
      <family val="1"/>
    </font>
    <font>
      <b/>
      <sz val="9"/>
      <color rgb="FF000000"/>
      <name val="Times New Roman"/>
      <family val="1"/>
    </font>
    <font>
      <b/>
      <sz val="12"/>
      <name val="Arial Narrow"/>
      <family val="2"/>
    </font>
    <font>
      <b/>
      <sz val="12"/>
      <color theme="0"/>
      <name val="Arial Narrow"/>
      <family val="2"/>
    </font>
    <font>
      <b/>
      <sz val="10"/>
      <color rgb="FF808285"/>
      <name val="Arial Narrow"/>
      <family val="2"/>
    </font>
  </fonts>
  <fills count="8">
    <fill>
      <patternFill patternType="none"/>
    </fill>
    <fill>
      <patternFill patternType="gray125"/>
    </fill>
    <fill>
      <patternFill patternType="solid">
        <fgColor rgb="FFEEF1F9"/>
        <bgColor indexed="64"/>
      </patternFill>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
      <patternFill patternType="solid">
        <fgColor rgb="FFEFF5FB"/>
        <bgColor indexed="64"/>
      </patternFill>
    </fill>
  </fills>
  <borders count="34">
    <border>
      <left/>
      <right/>
      <top/>
      <bottom/>
      <diagonal/>
    </border>
    <border>
      <left/>
      <right/>
      <top style="medium">
        <color rgb="FF5A99D2"/>
      </top>
      <bottom style="medium">
        <color rgb="FF5A99D2"/>
      </bottom>
      <diagonal/>
    </border>
    <border>
      <left/>
      <right/>
      <top/>
      <bottom style="medium">
        <color rgb="FF5A99D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4F81BD"/>
      </bottom>
      <diagonal/>
    </border>
    <border>
      <left/>
      <right/>
      <top/>
      <bottom style="medium">
        <color rgb="FF548DD4"/>
      </bottom>
      <diagonal/>
    </border>
    <border>
      <left/>
      <right/>
      <top/>
      <bottom style="medium">
        <color rgb="FF010202"/>
      </bottom>
      <diagonal/>
    </border>
    <border>
      <left/>
      <right/>
      <top style="medium">
        <color rgb="FF5A99D2"/>
      </top>
      <bottom/>
      <diagonal/>
    </border>
    <border>
      <left/>
      <right/>
      <top/>
      <bottom style="medium">
        <color rgb="FF000000"/>
      </bottom>
      <diagonal/>
    </border>
    <border>
      <left/>
      <right/>
      <top style="medium">
        <color rgb="FF808080"/>
      </top>
      <bottom/>
      <diagonal/>
    </border>
    <border>
      <left/>
      <right/>
      <top style="medium">
        <color rgb="FF808080"/>
      </top>
      <bottom style="medium">
        <color rgb="FF002060"/>
      </bottom>
      <diagonal/>
    </border>
    <border>
      <left/>
      <right/>
      <top/>
      <bottom style="medium">
        <color rgb="FF808080"/>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rgb="FF808080"/>
      </top>
      <bottom style="medium">
        <color rgb="FF002060"/>
      </bottom>
      <diagonal/>
    </border>
    <border>
      <left style="medium">
        <color indexed="64"/>
      </left>
      <right/>
      <top/>
      <bottom style="medium">
        <color rgb="FF808080"/>
      </bottom>
      <diagonal/>
    </border>
    <border>
      <left/>
      <right style="medium">
        <color indexed="64"/>
      </right>
      <top/>
      <bottom style="medium">
        <color rgb="FF808080"/>
      </bottom>
      <diagonal/>
    </border>
    <border>
      <left style="medium">
        <color indexed="64"/>
      </left>
      <right/>
      <top style="medium">
        <color rgb="FF808080"/>
      </top>
      <bottom/>
      <diagonal/>
    </border>
  </borders>
  <cellStyleXfs count="2">
    <xf numFmtId="0" fontId="0" fillId="0" borderId="0"/>
    <xf numFmtId="41" fontId="1" fillId="0" borderId="0" applyFont="0" applyFill="0" applyBorder="0" applyAlignment="0" applyProtection="0"/>
  </cellStyleXfs>
  <cellXfs count="307">
    <xf numFmtId="0" fontId="0" fillId="0" borderId="0" xfId="0"/>
    <xf numFmtId="0" fontId="2" fillId="3" borderId="2" xfId="0" applyFont="1" applyFill="1" applyBorder="1" applyAlignment="1">
      <alignment horizontal="right" vertical="center" wrapText="1"/>
    </xf>
    <xf numFmtId="0" fontId="5" fillId="0" borderId="0" xfId="0" applyFont="1" applyAlignment="1">
      <alignment horizontal="justify" vertical="center"/>
    </xf>
    <xf numFmtId="0" fontId="6" fillId="0" borderId="0" xfId="0" applyFont="1"/>
    <xf numFmtId="0" fontId="4" fillId="0" borderId="0" xfId="0" applyFont="1" applyAlignment="1">
      <alignment horizontal="left" vertical="center" wrapText="1"/>
    </xf>
    <xf numFmtId="0" fontId="0" fillId="0" borderId="3" xfId="0" applyBorder="1"/>
    <xf numFmtId="0" fontId="9" fillId="0" borderId="4" xfId="0" applyFont="1" applyBorder="1" applyAlignment="1">
      <alignment horizontal="justify" vertical="center"/>
    </xf>
    <xf numFmtId="0" fontId="0" fillId="0" borderId="5" xfId="0" applyBorder="1"/>
    <xf numFmtId="0" fontId="0" fillId="0" borderId="6" xfId="0" applyBorder="1"/>
    <xf numFmtId="0" fontId="0" fillId="0" borderId="5" xfId="0" applyBorder="1" applyAlignment="1">
      <alignment horizontal="center" vertical="center"/>
    </xf>
    <xf numFmtId="0" fontId="7" fillId="0" borderId="6" xfId="0" applyFont="1" applyBorder="1" applyAlignment="1">
      <alignment horizontal="justify" vertical="center"/>
    </xf>
    <xf numFmtId="0" fontId="0" fillId="0" borderId="7" xfId="0" applyBorder="1"/>
    <xf numFmtId="0" fontId="8" fillId="0" borderId="8" xfId="0" applyFont="1" applyBorder="1"/>
    <xf numFmtId="0" fontId="10" fillId="3" borderId="2" xfId="0" applyFont="1" applyFill="1" applyBorder="1" applyAlignment="1">
      <alignment horizontal="center" vertical="center" wrapText="1"/>
    </xf>
    <xf numFmtId="0" fontId="2" fillId="2" borderId="2" xfId="0" applyFont="1" applyFill="1" applyBorder="1" applyAlignment="1">
      <alignment vertical="center" wrapText="1"/>
    </xf>
    <xf numFmtId="0" fontId="3" fillId="2" borderId="2" xfId="0" applyFont="1" applyFill="1" applyBorder="1" applyAlignment="1">
      <alignment vertical="center" wrapText="1"/>
    </xf>
    <xf numFmtId="3" fontId="2" fillId="2" borderId="2" xfId="0" applyNumberFormat="1" applyFont="1" applyFill="1" applyBorder="1" applyAlignment="1">
      <alignment horizontal="right" vertical="center" wrapText="1"/>
    </xf>
    <xf numFmtId="0" fontId="2" fillId="3" borderId="2" xfId="0" applyFont="1" applyFill="1" applyBorder="1" applyAlignment="1">
      <alignment vertical="center" wrapText="1"/>
    </xf>
    <xf numFmtId="0" fontId="3" fillId="3" borderId="2" xfId="0" applyFont="1" applyFill="1" applyBorder="1" applyAlignment="1">
      <alignment vertical="center" wrapText="1"/>
    </xf>
    <xf numFmtId="3" fontId="2" fillId="3" borderId="2" xfId="0" applyNumberFormat="1" applyFont="1" applyFill="1" applyBorder="1" applyAlignment="1">
      <alignment horizontal="right" vertical="center" wrapText="1"/>
    </xf>
    <xf numFmtId="0" fontId="10" fillId="2" borderId="2" xfId="0" applyFont="1" applyFill="1" applyBorder="1" applyAlignment="1">
      <alignment vertical="center" wrapText="1"/>
    </xf>
    <xf numFmtId="3" fontId="10" fillId="2" borderId="2" xfId="0" applyNumberFormat="1" applyFont="1" applyFill="1" applyBorder="1" applyAlignment="1">
      <alignment horizontal="right" vertical="center" wrapText="1"/>
    </xf>
    <xf numFmtId="0" fontId="10" fillId="3" borderId="2" xfId="0" applyFont="1" applyFill="1" applyBorder="1" applyAlignment="1">
      <alignment vertical="center" wrapText="1"/>
    </xf>
    <xf numFmtId="3" fontId="10" fillId="3" borderId="2" xfId="0" applyNumberFormat="1" applyFont="1" applyFill="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vertical="center" wrapText="1"/>
    </xf>
    <xf numFmtId="0" fontId="2" fillId="0" borderId="2" xfId="0" applyFont="1" applyBorder="1" applyAlignment="1">
      <alignment horizontal="right" vertical="center" wrapText="1"/>
    </xf>
    <xf numFmtId="3" fontId="2" fillId="0" borderId="2" xfId="0" applyNumberFormat="1" applyFont="1" applyBorder="1" applyAlignment="1">
      <alignment horizontal="right" vertical="center" wrapText="1"/>
    </xf>
    <xf numFmtId="0" fontId="3" fillId="0" borderId="0" xfId="0" applyFont="1" applyAlignment="1">
      <alignment vertical="center" wrapText="1"/>
    </xf>
    <xf numFmtId="0" fontId="3" fillId="2" borderId="0" xfId="0" applyFont="1" applyFill="1" applyAlignment="1">
      <alignment vertical="center" wrapText="1"/>
    </xf>
    <xf numFmtId="3" fontId="2" fillId="2" borderId="0" xfId="0" applyNumberFormat="1" applyFont="1" applyFill="1" applyAlignment="1">
      <alignment horizontal="right" vertical="center" wrapText="1"/>
    </xf>
    <xf numFmtId="0" fontId="10" fillId="3" borderId="2" xfId="0" applyFont="1" applyFill="1" applyBorder="1" applyAlignment="1">
      <alignment horizontal="right" vertical="center" wrapText="1"/>
    </xf>
    <xf numFmtId="0" fontId="3" fillId="3" borderId="2" xfId="0" applyFont="1" applyFill="1" applyBorder="1" applyAlignment="1">
      <alignment horizontal="right" vertical="center" wrapText="1"/>
    </xf>
    <xf numFmtId="0" fontId="2" fillId="2" borderId="2" xfId="0" applyFont="1" applyFill="1" applyBorder="1" applyAlignment="1">
      <alignment horizontal="right" vertical="center" wrapText="1"/>
    </xf>
    <xf numFmtId="3" fontId="10" fillId="0" borderId="2" xfId="0" applyNumberFormat="1" applyFont="1" applyBorder="1" applyAlignment="1">
      <alignment horizontal="right" vertical="center" wrapText="1"/>
    </xf>
    <xf numFmtId="0" fontId="10" fillId="3" borderId="0" xfId="0" applyFont="1" applyFill="1" applyAlignment="1">
      <alignment vertical="center" wrapText="1"/>
    </xf>
    <xf numFmtId="0" fontId="3" fillId="3" borderId="0" xfId="0" applyFont="1" applyFill="1" applyAlignment="1">
      <alignment vertical="center" wrapText="1"/>
    </xf>
    <xf numFmtId="0" fontId="3" fillId="3" borderId="0" xfId="0" applyFont="1" applyFill="1" applyAlignment="1">
      <alignment horizontal="right" vertical="center" wrapText="1"/>
    </xf>
    <xf numFmtId="0" fontId="2" fillId="0" borderId="0" xfId="0" applyFont="1" applyAlignment="1">
      <alignment vertical="center" wrapText="1"/>
    </xf>
    <xf numFmtId="3" fontId="2" fillId="0" borderId="0" xfId="0" applyNumberFormat="1" applyFont="1" applyAlignment="1">
      <alignment horizontal="right" vertical="center" wrapText="1"/>
    </xf>
    <xf numFmtId="0" fontId="10" fillId="3" borderId="2" xfId="0" applyFont="1" applyFill="1" applyBorder="1" applyAlignment="1">
      <alignment horizontal="center" vertical="center"/>
    </xf>
    <xf numFmtId="0" fontId="2" fillId="2" borderId="2" xfId="0" applyFont="1" applyFill="1" applyBorder="1" applyAlignment="1">
      <alignment vertical="center"/>
    </xf>
    <xf numFmtId="3" fontId="2" fillId="2" borderId="2" xfId="0" applyNumberFormat="1" applyFont="1" applyFill="1" applyBorder="1" applyAlignment="1">
      <alignment horizontal="right" vertical="center"/>
    </xf>
    <xf numFmtId="3" fontId="2" fillId="3" borderId="2" xfId="0" applyNumberFormat="1" applyFont="1" applyFill="1" applyBorder="1" applyAlignment="1">
      <alignment horizontal="right" vertical="center"/>
    </xf>
    <xf numFmtId="0" fontId="10" fillId="2" borderId="2" xfId="0" applyFont="1" applyFill="1" applyBorder="1" applyAlignment="1">
      <alignment vertical="center"/>
    </xf>
    <xf numFmtId="3" fontId="10" fillId="2" borderId="2" xfId="0" applyNumberFormat="1" applyFont="1" applyFill="1" applyBorder="1" applyAlignment="1">
      <alignment horizontal="right" vertical="center"/>
    </xf>
    <xf numFmtId="0" fontId="2" fillId="0" borderId="2" xfId="0" applyFont="1" applyBorder="1" applyAlignment="1">
      <alignment horizontal="right" vertical="center"/>
    </xf>
    <xf numFmtId="3" fontId="2" fillId="2" borderId="0" xfId="0" applyNumberFormat="1" applyFont="1" applyFill="1" applyAlignment="1">
      <alignment horizontal="right" vertical="center"/>
    </xf>
    <xf numFmtId="0" fontId="2" fillId="0" borderId="9" xfId="0" applyFont="1" applyBorder="1" applyAlignment="1">
      <alignment horizontal="right" vertical="center"/>
    </xf>
    <xf numFmtId="0" fontId="10" fillId="3" borderId="2" xfId="0" applyFont="1" applyFill="1" applyBorder="1" applyAlignment="1">
      <alignment horizontal="left" vertical="center"/>
    </xf>
    <xf numFmtId="0" fontId="15" fillId="3" borderId="10" xfId="0" applyFont="1" applyFill="1" applyBorder="1" applyAlignment="1">
      <alignment vertical="center" wrapText="1"/>
    </xf>
    <xf numFmtId="0" fontId="15" fillId="3" borderId="10" xfId="0" applyFont="1" applyFill="1" applyBorder="1" applyAlignment="1">
      <alignment horizontal="center" vertical="center" wrapText="1"/>
    </xf>
    <xf numFmtId="0" fontId="15" fillId="2" borderId="0" xfId="0" applyFont="1" applyFill="1" applyAlignment="1">
      <alignment vertical="center" wrapText="1"/>
    </xf>
    <xf numFmtId="0" fontId="15" fillId="3" borderId="2" xfId="0" applyFont="1" applyFill="1" applyBorder="1" applyAlignment="1">
      <alignment vertical="center" wrapText="1"/>
    </xf>
    <xf numFmtId="0" fontId="12" fillId="2" borderId="2" xfId="0" applyFont="1" applyFill="1" applyBorder="1" applyAlignment="1">
      <alignment vertical="center" wrapText="1"/>
    </xf>
    <xf numFmtId="0" fontId="3" fillId="2" borderId="2" xfId="0" applyFont="1" applyFill="1" applyBorder="1" applyAlignment="1">
      <alignment horizontal="center" vertical="center" wrapText="1"/>
    </xf>
    <xf numFmtId="3" fontId="12" fillId="2" borderId="2" xfId="0" applyNumberFormat="1" applyFont="1" applyFill="1" applyBorder="1" applyAlignment="1">
      <alignment horizontal="right" vertical="center" wrapText="1"/>
    </xf>
    <xf numFmtId="0" fontId="12" fillId="3" borderId="2" xfId="0" applyFont="1" applyFill="1" applyBorder="1" applyAlignment="1">
      <alignment vertical="center" wrapText="1"/>
    </xf>
    <xf numFmtId="0" fontId="3" fillId="3" borderId="2" xfId="0" applyFont="1" applyFill="1" applyBorder="1" applyAlignment="1">
      <alignment horizontal="center" vertical="center" wrapText="1"/>
    </xf>
    <xf numFmtId="3" fontId="12" fillId="3" borderId="2" xfId="0" applyNumberFormat="1" applyFont="1" applyFill="1" applyBorder="1" applyAlignment="1">
      <alignment horizontal="right" vertical="center" wrapText="1"/>
    </xf>
    <xf numFmtId="0" fontId="12" fillId="2" borderId="0" xfId="0" applyFont="1" applyFill="1" applyAlignment="1">
      <alignment vertical="center" wrapText="1"/>
    </xf>
    <xf numFmtId="3" fontId="12" fillId="2" borderId="0" xfId="0" applyNumberFormat="1" applyFont="1" applyFill="1" applyAlignment="1">
      <alignment horizontal="right" vertical="center" wrapText="1"/>
    </xf>
    <xf numFmtId="0" fontId="12" fillId="3" borderId="1" xfId="0" applyFont="1" applyFill="1" applyBorder="1" applyAlignment="1">
      <alignment vertical="center" wrapText="1"/>
    </xf>
    <xf numFmtId="0" fontId="15" fillId="3" borderId="2"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0" borderId="2" xfId="0" applyFont="1" applyBorder="1" applyAlignment="1">
      <alignment vertical="center" wrapText="1"/>
    </xf>
    <xf numFmtId="0" fontId="10" fillId="0" borderId="11" xfId="0" applyFont="1" applyBorder="1" applyAlignment="1">
      <alignment vertical="center" wrapText="1"/>
    </xf>
    <xf numFmtId="0" fontId="3" fillId="0" borderId="11" xfId="0" applyFont="1" applyBorder="1" applyAlignment="1">
      <alignment vertical="center" wrapText="1"/>
    </xf>
    <xf numFmtId="0" fontId="10" fillId="2" borderId="0" xfId="0" applyFont="1" applyFill="1" applyAlignment="1">
      <alignment vertical="center" wrapText="1"/>
    </xf>
    <xf numFmtId="0" fontId="16" fillId="2" borderId="0" xfId="0" applyFont="1" applyFill="1" applyAlignment="1">
      <alignment vertical="center" wrapText="1"/>
    </xf>
    <xf numFmtId="0" fontId="16" fillId="2" borderId="0" xfId="0" applyFont="1" applyFill="1" applyAlignment="1">
      <alignment horizontal="right" vertical="center" wrapText="1"/>
    </xf>
    <xf numFmtId="0" fontId="16" fillId="3" borderId="2" xfId="0" applyFont="1" applyFill="1" applyBorder="1" applyAlignment="1">
      <alignment vertical="center" wrapText="1"/>
    </xf>
    <xf numFmtId="0" fontId="16" fillId="2" borderId="2" xfId="0" applyFont="1" applyFill="1" applyBorder="1" applyAlignment="1">
      <alignment vertical="center" wrapText="1"/>
    </xf>
    <xf numFmtId="0" fontId="15" fillId="2" borderId="2" xfId="0" applyFont="1" applyFill="1" applyBorder="1" applyAlignment="1">
      <alignment horizontal="center" vertical="center" wrapText="1"/>
    </xf>
    <xf numFmtId="0" fontId="17" fillId="0" borderId="0" xfId="0" applyFont="1"/>
    <xf numFmtId="0" fontId="3" fillId="2" borderId="2" xfId="0" applyFont="1" applyFill="1" applyBorder="1" applyAlignment="1">
      <alignment horizontal="right" vertical="center" wrapText="1"/>
    </xf>
    <xf numFmtId="0" fontId="17" fillId="0" borderId="0" xfId="0" applyFont="1" applyAlignment="1">
      <alignment horizontal="left" vertical="center" wrapText="1"/>
    </xf>
    <xf numFmtId="0" fontId="19" fillId="0" borderId="0" xfId="0" applyFont="1" applyAlignment="1">
      <alignment vertical="center"/>
    </xf>
    <xf numFmtId="0" fontId="17" fillId="0" borderId="0" xfId="0" applyFont="1" applyAlignment="1">
      <alignment vertical="center" wrapText="1"/>
    </xf>
    <xf numFmtId="0" fontId="17" fillId="0" borderId="0" xfId="0" applyFont="1" applyAlignment="1">
      <alignment vertical="top" wrapText="1"/>
    </xf>
    <xf numFmtId="0" fontId="21" fillId="0" borderId="0" xfId="0" applyFont="1" applyAlignment="1">
      <alignment vertical="center"/>
    </xf>
    <xf numFmtId="0" fontId="21" fillId="0" borderId="0" xfId="0" applyFont="1" applyAlignment="1">
      <alignment vertical="center" wrapText="1"/>
    </xf>
    <xf numFmtId="0" fontId="22" fillId="0" borderId="0" xfId="0" applyFont="1" applyAlignment="1">
      <alignment vertical="center" wrapText="1"/>
    </xf>
    <xf numFmtId="0" fontId="17" fillId="0" borderId="0" xfId="0" applyFont="1" applyAlignment="1">
      <alignment vertical="center"/>
    </xf>
    <xf numFmtId="0" fontId="26" fillId="3" borderId="15" xfId="0" applyFont="1" applyFill="1" applyBorder="1" applyAlignment="1">
      <alignment horizontal="center" vertical="center" wrapText="1"/>
    </xf>
    <xf numFmtId="3" fontId="27" fillId="2" borderId="16" xfId="0" applyNumberFormat="1" applyFont="1" applyFill="1" applyBorder="1" applyAlignment="1">
      <alignment horizontal="right" vertical="center" wrapText="1"/>
    </xf>
    <xf numFmtId="0" fontId="3" fillId="3" borderId="16" xfId="0" applyFont="1" applyFill="1" applyBorder="1" applyAlignment="1">
      <alignment vertical="center" wrapText="1"/>
    </xf>
    <xf numFmtId="3" fontId="26" fillId="3" borderId="16" xfId="0" applyNumberFormat="1" applyFont="1" applyFill="1" applyBorder="1" applyAlignment="1">
      <alignment horizontal="right" vertical="center" wrapText="1"/>
    </xf>
    <xf numFmtId="0" fontId="19" fillId="3" borderId="14" xfId="0" applyFont="1" applyFill="1" applyBorder="1" applyAlignment="1">
      <alignment horizontal="center" vertical="center" wrapText="1"/>
    </xf>
    <xf numFmtId="3" fontId="26" fillId="3" borderId="0" xfId="0" applyNumberFormat="1" applyFont="1" applyFill="1" applyAlignment="1">
      <alignment horizontal="right" vertical="center" wrapText="1"/>
    </xf>
    <xf numFmtId="0" fontId="10" fillId="3" borderId="17" xfId="0" applyFont="1" applyFill="1" applyBorder="1" applyAlignment="1">
      <alignment horizontal="right" vertical="center" wrapText="1"/>
    </xf>
    <xf numFmtId="0" fontId="26" fillId="3" borderId="14" xfId="0" applyFont="1" applyFill="1" applyBorder="1" applyAlignment="1">
      <alignment horizontal="right" vertical="center" wrapText="1"/>
    </xf>
    <xf numFmtId="3" fontId="26" fillId="4" borderId="16" xfId="0" applyNumberFormat="1" applyFont="1" applyFill="1" applyBorder="1" applyAlignment="1">
      <alignment horizontal="right" vertical="center" wrapText="1"/>
    </xf>
    <xf numFmtId="41" fontId="26" fillId="4" borderId="16" xfId="1" applyFont="1" applyFill="1" applyBorder="1" applyAlignment="1">
      <alignment horizontal="right" vertical="center" wrapText="1"/>
    </xf>
    <xf numFmtId="3" fontId="26" fillId="4" borderId="0" xfId="0" applyNumberFormat="1" applyFont="1" applyFill="1" applyAlignment="1">
      <alignment horizontal="right" vertical="center" wrapText="1"/>
    </xf>
    <xf numFmtId="41" fontId="26" fillId="4" borderId="0" xfId="1" applyFont="1" applyFill="1" applyBorder="1" applyAlignment="1">
      <alignment horizontal="right" vertical="center" wrapText="1"/>
    </xf>
    <xf numFmtId="0" fontId="0" fillId="0" borderId="25" xfId="0" applyBorder="1"/>
    <xf numFmtId="0" fontId="17" fillId="0" borderId="26" xfId="0" applyFont="1" applyBorder="1" applyAlignment="1">
      <alignment vertical="center" wrapText="1"/>
    </xf>
    <xf numFmtId="0" fontId="21" fillId="0" borderId="25" xfId="0" applyFont="1" applyBorder="1" applyAlignment="1">
      <alignment horizontal="justify" vertical="center"/>
    </xf>
    <xf numFmtId="0" fontId="0" fillId="0" borderId="26" xfId="0" applyBorder="1"/>
    <xf numFmtId="0" fontId="24" fillId="0" borderId="25" xfId="0" applyFont="1" applyBorder="1" applyAlignment="1">
      <alignment horizontal="justify" vertical="center"/>
    </xf>
    <xf numFmtId="0" fontId="24" fillId="0" borderId="0" xfId="0" applyFont="1" applyAlignment="1">
      <alignment vertical="center"/>
    </xf>
    <xf numFmtId="0" fontId="24" fillId="0" borderId="26" xfId="0" applyFont="1" applyBorder="1" applyAlignment="1">
      <alignment vertical="center"/>
    </xf>
    <xf numFmtId="0" fontId="17" fillId="0" borderId="25" xfId="0" applyFont="1" applyBorder="1"/>
    <xf numFmtId="0" fontId="17" fillId="0" borderId="25" xfId="0" applyFont="1" applyBorder="1" applyAlignment="1">
      <alignment horizontal="justify" vertical="center"/>
    </xf>
    <xf numFmtId="0" fontId="26" fillId="3" borderId="30" xfId="0" applyFont="1" applyFill="1" applyBorder="1" applyAlignment="1">
      <alignment horizontal="center" vertical="center" wrapText="1"/>
    </xf>
    <xf numFmtId="0" fontId="3" fillId="2" borderId="25" xfId="0" applyFont="1" applyFill="1" applyBorder="1" applyAlignment="1">
      <alignment vertical="center" wrapText="1"/>
    </xf>
    <xf numFmtId="0" fontId="26" fillId="2" borderId="0" xfId="0" applyFont="1" applyFill="1" applyAlignment="1">
      <alignment horizontal="center" vertical="center" wrapText="1"/>
    </xf>
    <xf numFmtId="0" fontId="27" fillId="3" borderId="25" xfId="0" applyFont="1" applyFill="1" applyBorder="1" applyAlignment="1">
      <alignment vertical="center" wrapText="1"/>
    </xf>
    <xf numFmtId="3" fontId="27" fillId="3" borderId="0" xfId="0" applyNumberFormat="1" applyFont="1" applyFill="1" applyAlignment="1">
      <alignment horizontal="right" vertical="center" wrapText="1"/>
    </xf>
    <xf numFmtId="0" fontId="27" fillId="2" borderId="31" xfId="0" applyFont="1" applyFill="1" applyBorder="1" applyAlignment="1">
      <alignment vertical="center" wrapText="1"/>
    </xf>
    <xf numFmtId="0" fontId="25" fillId="3" borderId="25" xfId="0" applyFont="1" applyFill="1" applyBorder="1" applyAlignment="1">
      <alignment vertical="center" wrapText="1"/>
    </xf>
    <xf numFmtId="3" fontId="25" fillId="3" borderId="0" xfId="0" applyNumberFormat="1" applyFont="1" applyFill="1" applyAlignment="1">
      <alignment horizontal="right" vertical="center" wrapText="1"/>
    </xf>
    <xf numFmtId="0" fontId="13" fillId="0" borderId="25" xfId="0" applyFont="1" applyBorder="1" applyAlignment="1">
      <alignment horizontal="left" vertical="center" wrapText="1"/>
    </xf>
    <xf numFmtId="0" fontId="13" fillId="0" borderId="0" xfId="0" applyFont="1" applyAlignment="1">
      <alignment horizontal="left" vertical="center" wrapText="1"/>
    </xf>
    <xf numFmtId="0" fontId="27" fillId="2" borderId="25" xfId="0" applyFont="1" applyFill="1" applyBorder="1" applyAlignment="1">
      <alignment vertical="center" wrapText="1"/>
    </xf>
    <xf numFmtId="3" fontId="27" fillId="2" borderId="0" xfId="0" applyNumberFormat="1" applyFont="1" applyFill="1" applyAlignment="1">
      <alignment horizontal="right" vertical="center" wrapText="1"/>
    </xf>
    <xf numFmtId="3" fontId="26" fillId="3" borderId="32" xfId="0" applyNumberFormat="1" applyFont="1" applyFill="1" applyBorder="1" applyAlignment="1">
      <alignment horizontal="right" vertical="center" wrapText="1"/>
    </xf>
    <xf numFmtId="0" fontId="17" fillId="0" borderId="25" xfId="0" applyFont="1" applyBorder="1" applyAlignment="1">
      <alignment horizontal="left" vertical="center" wrapText="1"/>
    </xf>
    <xf numFmtId="0" fontId="17" fillId="0" borderId="26" xfId="0" applyFont="1" applyBorder="1" applyAlignment="1">
      <alignment horizontal="left" vertical="center" wrapText="1"/>
    </xf>
    <xf numFmtId="0" fontId="19" fillId="3" borderId="33" xfId="0" applyFont="1" applyFill="1" applyBorder="1" applyAlignment="1">
      <alignment horizontal="center" vertical="center" wrapText="1"/>
    </xf>
    <xf numFmtId="0" fontId="17" fillId="2" borderId="25" xfId="0" applyFont="1" applyFill="1" applyBorder="1" applyAlignment="1">
      <alignment vertical="center" wrapText="1"/>
    </xf>
    <xf numFmtId="0" fontId="17" fillId="3" borderId="25" xfId="0" applyFont="1" applyFill="1" applyBorder="1" applyAlignment="1">
      <alignment horizontal="left" vertical="center" wrapText="1" indent="1"/>
    </xf>
    <xf numFmtId="0" fontId="17" fillId="2" borderId="25" xfId="0" applyFont="1" applyFill="1" applyBorder="1" applyAlignment="1">
      <alignment horizontal="left" vertical="center" wrapText="1" indent="1"/>
    </xf>
    <xf numFmtId="0" fontId="19" fillId="3" borderId="31" xfId="0" applyFont="1" applyFill="1" applyBorder="1" applyAlignment="1">
      <alignment vertical="center" wrapText="1"/>
    </xf>
    <xf numFmtId="0" fontId="19" fillId="3" borderId="25" xfId="0" applyFont="1" applyFill="1" applyBorder="1" applyAlignment="1">
      <alignment vertical="center" wrapText="1"/>
    </xf>
    <xf numFmtId="0" fontId="22" fillId="0" borderId="25" xfId="0" applyFont="1" applyBorder="1" applyAlignment="1">
      <alignment horizontal="left" vertical="center" wrapText="1"/>
    </xf>
    <xf numFmtId="0" fontId="22" fillId="0" borderId="0" xfId="0" applyFont="1" applyAlignment="1">
      <alignment horizontal="left" vertical="center" wrapText="1"/>
    </xf>
    <xf numFmtId="0" fontId="22" fillId="0" borderId="25" xfId="0" applyFont="1" applyBorder="1" applyAlignment="1">
      <alignment horizontal="left" vertical="center"/>
    </xf>
    <xf numFmtId="0" fontId="22" fillId="0" borderId="0" xfId="0" applyFont="1" applyAlignment="1">
      <alignment horizontal="left" vertical="center"/>
    </xf>
    <xf numFmtId="0" fontId="22" fillId="0" borderId="26" xfId="0" applyFont="1" applyBorder="1" applyAlignment="1">
      <alignment horizontal="left" vertical="center"/>
    </xf>
    <xf numFmtId="0" fontId="20" fillId="0" borderId="25" xfId="0" applyFont="1" applyBorder="1" applyAlignment="1">
      <alignment horizontal="justify" vertical="center"/>
    </xf>
    <xf numFmtId="0" fontId="26" fillId="3" borderId="23" xfId="0" applyFont="1" applyFill="1" applyBorder="1" applyAlignment="1">
      <alignment vertical="center" wrapText="1"/>
    </xf>
    <xf numFmtId="0" fontId="26" fillId="2" borderId="25" xfId="0" applyFont="1" applyFill="1" applyBorder="1" applyAlignment="1">
      <alignment vertical="center" wrapText="1"/>
    </xf>
    <xf numFmtId="0" fontId="3" fillId="2" borderId="0" xfId="0" applyFont="1" applyFill="1" applyAlignment="1">
      <alignment horizontal="right" vertical="center" wrapText="1"/>
    </xf>
    <xf numFmtId="0" fontId="22" fillId="0" borderId="26" xfId="0" applyFont="1" applyBorder="1" applyAlignment="1">
      <alignment vertical="center" wrapText="1"/>
    </xf>
    <xf numFmtId="0" fontId="27" fillId="3" borderId="0" xfId="0" applyFont="1" applyFill="1" applyAlignment="1">
      <alignment horizontal="right" vertical="center" wrapText="1"/>
    </xf>
    <xf numFmtId="0" fontId="26" fillId="2" borderId="31" xfId="0" applyFont="1" applyFill="1" applyBorder="1" applyAlignment="1">
      <alignment vertical="center" wrapText="1"/>
    </xf>
    <xf numFmtId="0" fontId="22" fillId="0" borderId="26" xfId="0" applyFont="1" applyBorder="1" applyAlignment="1">
      <alignment vertical="center"/>
    </xf>
    <xf numFmtId="0" fontId="13" fillId="0" borderId="25" xfId="0" applyFont="1" applyBorder="1" applyAlignment="1">
      <alignment vertical="center"/>
    </xf>
    <xf numFmtId="0" fontId="17" fillId="0" borderId="25" xfId="0" applyFont="1" applyBorder="1" applyAlignment="1">
      <alignment horizontal="left" vertical="center" indent="8"/>
    </xf>
    <xf numFmtId="41" fontId="27" fillId="2" borderId="0" xfId="1" applyFont="1" applyFill="1" applyBorder="1" applyAlignment="1">
      <alignment horizontal="right" vertical="center" wrapText="1"/>
    </xf>
    <xf numFmtId="0" fontId="26" fillId="4" borderId="31" xfId="0" applyFont="1" applyFill="1" applyBorder="1" applyAlignment="1">
      <alignment vertical="center" wrapText="1"/>
    </xf>
    <xf numFmtId="0" fontId="26" fillId="4" borderId="25" xfId="0" applyFont="1" applyFill="1" applyBorder="1" applyAlignment="1">
      <alignment vertical="center" wrapText="1"/>
    </xf>
    <xf numFmtId="0" fontId="26" fillId="3" borderId="0" xfId="0" applyFont="1" applyFill="1" applyAlignment="1">
      <alignment horizontal="right" vertical="center" wrapText="1"/>
    </xf>
    <xf numFmtId="41" fontId="27" fillId="3" borderId="0" xfId="1" applyFont="1" applyFill="1" applyBorder="1" applyAlignment="1">
      <alignment horizontal="right" vertical="center" wrapText="1"/>
    </xf>
    <xf numFmtId="0" fontId="26" fillId="3" borderId="25" xfId="0" applyFont="1" applyFill="1" applyBorder="1" applyAlignment="1">
      <alignment vertical="center" wrapText="1"/>
    </xf>
    <xf numFmtId="0" fontId="24" fillId="0" borderId="25" xfId="0" applyFont="1" applyBorder="1" applyAlignment="1">
      <alignment horizontal="left" vertical="center"/>
    </xf>
    <xf numFmtId="0" fontId="24" fillId="0" borderId="26" xfId="0" applyFont="1" applyBorder="1" applyAlignment="1">
      <alignment horizontal="left" vertical="center"/>
    </xf>
    <xf numFmtId="0" fontId="7" fillId="0" borderId="6" xfId="0" applyFont="1" applyBorder="1" applyAlignment="1">
      <alignment wrapText="1"/>
    </xf>
    <xf numFmtId="3" fontId="10" fillId="2" borderId="1" xfId="0" applyNumberFormat="1" applyFont="1" applyFill="1" applyBorder="1" applyAlignment="1">
      <alignment horizontal="right" vertical="center" wrapText="1"/>
    </xf>
    <xf numFmtId="0" fontId="2" fillId="3" borderId="9" xfId="0" applyFont="1" applyFill="1" applyBorder="1" applyAlignment="1">
      <alignment horizontal="right" vertical="center" wrapText="1"/>
    </xf>
    <xf numFmtId="3" fontId="2" fillId="2" borderId="1" xfId="0" applyNumberFormat="1" applyFont="1" applyFill="1" applyBorder="1" applyAlignment="1">
      <alignment horizontal="right" vertical="center" wrapText="1"/>
    </xf>
    <xf numFmtId="3" fontId="2" fillId="3" borderId="0" xfId="0" applyNumberFormat="1" applyFont="1" applyFill="1" applyAlignment="1">
      <alignment horizontal="right" vertical="center" wrapText="1"/>
    </xf>
    <xf numFmtId="3" fontId="2" fillId="2" borderId="1" xfId="0" applyNumberFormat="1" applyFont="1" applyFill="1" applyBorder="1" applyAlignment="1">
      <alignment horizontal="left" vertical="center" wrapText="1"/>
    </xf>
    <xf numFmtId="3" fontId="2" fillId="3" borderId="0" xfId="0" applyNumberFormat="1" applyFont="1" applyFill="1" applyAlignment="1">
      <alignment horizontal="left" vertical="center" wrapText="1"/>
    </xf>
    <xf numFmtId="3" fontId="2" fillId="3" borderId="2" xfId="0" applyNumberFormat="1" applyFont="1" applyFill="1" applyBorder="1" applyAlignment="1">
      <alignment horizontal="left" vertical="center" wrapText="1"/>
    </xf>
    <xf numFmtId="3" fontId="2" fillId="2" borderId="2" xfId="0" applyNumberFormat="1" applyFont="1" applyFill="1" applyBorder="1" applyAlignment="1">
      <alignment horizontal="left" vertical="center" wrapText="1"/>
    </xf>
    <xf numFmtId="3" fontId="10" fillId="2" borderId="2" xfId="0" applyNumberFormat="1" applyFont="1" applyFill="1" applyBorder="1" applyAlignment="1">
      <alignment horizontal="left" vertical="center" wrapText="1"/>
    </xf>
    <xf numFmtId="3" fontId="10" fillId="2" borderId="1" xfId="0" applyNumberFormat="1" applyFont="1" applyFill="1" applyBorder="1" applyAlignment="1">
      <alignment horizontal="left" vertical="center" wrapText="1"/>
    </xf>
    <xf numFmtId="0" fontId="2" fillId="3" borderId="2" xfId="0" applyFont="1" applyFill="1" applyBorder="1" applyAlignment="1">
      <alignment horizontal="left" vertical="center" wrapText="1"/>
    </xf>
    <xf numFmtId="3" fontId="2" fillId="2" borderId="0" xfId="0" applyNumberFormat="1" applyFont="1" applyFill="1" applyAlignment="1">
      <alignment horizontal="left" vertical="center" wrapText="1"/>
    </xf>
    <xf numFmtId="0" fontId="2" fillId="3" borderId="9" xfId="0" applyFont="1" applyFill="1" applyBorder="1" applyAlignment="1">
      <alignment horizontal="left" vertical="center" wrapText="1"/>
    </xf>
    <xf numFmtId="3" fontId="10" fillId="4" borderId="2" xfId="0" applyNumberFormat="1" applyFont="1" applyFill="1" applyBorder="1" applyAlignment="1">
      <alignment horizontal="left" vertical="center" wrapText="1"/>
    </xf>
    <xf numFmtId="3" fontId="2" fillId="4" borderId="0" xfId="0" applyNumberFormat="1" applyFont="1" applyFill="1" applyAlignment="1">
      <alignment horizontal="left" vertical="center" wrapText="1"/>
    </xf>
    <xf numFmtId="0" fontId="15" fillId="2" borderId="1" xfId="0" applyFont="1" applyFill="1" applyBorder="1" applyAlignment="1">
      <alignment horizontal="center" vertical="center" wrapText="1"/>
    </xf>
    <xf numFmtId="0" fontId="3" fillId="2" borderId="0" xfId="0" applyFont="1" applyFill="1" applyAlignment="1">
      <alignment horizontal="center" vertical="center" wrapText="1"/>
    </xf>
    <xf numFmtId="0" fontId="3" fillId="3" borderId="12" xfId="0" applyFont="1" applyFill="1" applyBorder="1" applyAlignment="1">
      <alignment horizontal="center" vertical="center" wrapText="1"/>
    </xf>
    <xf numFmtId="0" fontId="2" fillId="3" borderId="12" xfId="0" applyFont="1" applyFill="1" applyBorder="1" applyAlignment="1">
      <alignment horizontal="right" vertical="center" wrapText="1"/>
    </xf>
    <xf numFmtId="0" fontId="12" fillId="3" borderId="12" xfId="0" applyFont="1" applyFill="1" applyBorder="1" applyAlignment="1">
      <alignment horizontal="right" vertical="center" wrapText="1"/>
    </xf>
    <xf numFmtId="3" fontId="12" fillId="2" borderId="1" xfId="0" applyNumberFormat="1" applyFont="1" applyFill="1" applyBorder="1" applyAlignment="1">
      <alignment horizontal="right" vertical="center" wrapText="1"/>
    </xf>
    <xf numFmtId="0" fontId="3" fillId="3" borderId="1" xfId="0" applyFont="1" applyFill="1" applyBorder="1" applyAlignment="1">
      <alignment horizontal="center" vertical="center" wrapText="1"/>
    </xf>
    <xf numFmtId="0" fontId="3" fillId="3" borderId="11" xfId="0" applyFont="1" applyFill="1" applyBorder="1" applyAlignment="1">
      <alignment horizontal="center" vertical="center" wrapText="1"/>
    </xf>
    <xf numFmtId="3" fontId="2" fillId="3" borderId="1" xfId="0" applyNumberFormat="1" applyFont="1" applyFill="1" applyBorder="1" applyAlignment="1">
      <alignment horizontal="right" vertical="center" wrapText="1"/>
    </xf>
    <xf numFmtId="3" fontId="12" fillId="3" borderId="1" xfId="0" applyNumberFormat="1" applyFont="1" applyFill="1" applyBorder="1" applyAlignment="1">
      <alignment horizontal="right" vertical="center" wrapText="1"/>
    </xf>
    <xf numFmtId="3" fontId="15" fillId="2" borderId="2" xfId="0" applyNumberFormat="1" applyFont="1" applyFill="1" applyBorder="1" applyAlignment="1">
      <alignment horizontal="right" vertical="center" wrapText="1"/>
    </xf>
    <xf numFmtId="3" fontId="15" fillId="3" borderId="11" xfId="0" applyNumberFormat="1" applyFont="1" applyFill="1" applyBorder="1" applyAlignment="1">
      <alignment horizontal="right" vertical="center" wrapText="1"/>
    </xf>
    <xf numFmtId="3" fontId="2" fillId="3" borderId="1" xfId="0" applyNumberFormat="1" applyFont="1" applyFill="1" applyBorder="1" applyAlignment="1">
      <alignment horizontal="left" vertical="center" wrapText="1"/>
    </xf>
    <xf numFmtId="3" fontId="12" fillId="2" borderId="2" xfId="0" applyNumberFormat="1" applyFont="1" applyFill="1" applyBorder="1" applyAlignment="1">
      <alignment horizontal="left" vertical="center" wrapText="1"/>
    </xf>
    <xf numFmtId="3" fontId="15" fillId="2" borderId="2" xfId="0" applyNumberFormat="1" applyFont="1" applyFill="1" applyBorder="1" applyAlignment="1">
      <alignment horizontal="left" vertical="center" wrapText="1"/>
    </xf>
    <xf numFmtId="3" fontId="15" fillId="3" borderId="11" xfId="0" applyNumberFormat="1" applyFont="1" applyFill="1" applyBorder="1" applyAlignment="1">
      <alignment horizontal="left" vertical="center" wrapText="1"/>
    </xf>
    <xf numFmtId="3" fontId="12" fillId="0" borderId="2" xfId="0" applyNumberFormat="1" applyFont="1" applyBorder="1" applyAlignment="1">
      <alignment horizontal="right" vertical="center"/>
    </xf>
    <xf numFmtId="3" fontId="2" fillId="0" borderId="2" xfId="0" applyNumberFormat="1" applyFont="1" applyBorder="1" applyAlignment="1">
      <alignment horizontal="right" vertical="center"/>
    </xf>
    <xf numFmtId="41" fontId="10" fillId="2" borderId="2" xfId="1" applyFont="1" applyFill="1" applyBorder="1" applyAlignment="1">
      <alignment horizontal="right" vertical="center" wrapText="1"/>
    </xf>
    <xf numFmtId="41" fontId="12" fillId="3" borderId="2" xfId="1" applyFont="1" applyFill="1" applyBorder="1" applyAlignment="1">
      <alignment horizontal="right" vertical="center" wrapText="1"/>
    </xf>
    <xf numFmtId="41" fontId="10" fillId="7" borderId="1" xfId="1" applyFont="1" applyFill="1" applyBorder="1" applyAlignment="1">
      <alignment horizontal="right" vertical="center" wrapText="1"/>
    </xf>
    <xf numFmtId="41" fontId="10" fillId="0" borderId="2" xfId="1" applyFont="1" applyBorder="1" applyAlignment="1">
      <alignment horizontal="right" vertical="center" wrapText="1"/>
    </xf>
    <xf numFmtId="41" fontId="10" fillId="0" borderId="11" xfId="1" applyFont="1" applyBorder="1" applyAlignment="1">
      <alignment horizontal="right" vertical="center" wrapText="1"/>
    </xf>
    <xf numFmtId="41" fontId="27" fillId="3" borderId="0" xfId="1" applyFont="1" applyFill="1" applyAlignment="1">
      <alignment horizontal="right" vertical="center" wrapText="1"/>
    </xf>
    <xf numFmtId="41" fontId="26" fillId="2" borderId="16" xfId="1" applyFont="1" applyFill="1" applyBorder="1" applyAlignment="1">
      <alignment horizontal="right" vertical="center" wrapText="1"/>
    </xf>
    <xf numFmtId="0" fontId="10" fillId="4" borderId="2"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24" xfId="0" applyFont="1" applyFill="1" applyBorder="1" applyAlignment="1">
      <alignment horizontal="center" vertical="center" wrapText="1"/>
    </xf>
    <xf numFmtId="17" fontId="27" fillId="2" borderId="0" xfId="0" applyNumberFormat="1" applyFont="1" applyFill="1" applyAlignment="1">
      <alignment horizontal="center" vertical="center" wrapText="1"/>
    </xf>
    <xf numFmtId="3" fontId="27" fillId="2" borderId="26" xfId="0" applyNumberFormat="1" applyFont="1" applyFill="1" applyBorder="1" applyAlignment="1">
      <alignment horizontal="right" vertical="center" wrapText="1"/>
    </xf>
    <xf numFmtId="17" fontId="27" fillId="3" borderId="0" xfId="0" applyNumberFormat="1" applyFont="1" applyFill="1" applyAlignment="1">
      <alignment horizontal="center" vertical="center" wrapText="1"/>
    </xf>
    <xf numFmtId="3" fontId="27" fillId="3" borderId="26" xfId="0" applyNumberFormat="1" applyFont="1" applyFill="1" applyBorder="1" applyAlignment="1">
      <alignment horizontal="right" vertical="center" wrapText="1"/>
    </xf>
    <xf numFmtId="0" fontId="27" fillId="2" borderId="27" xfId="0" applyFont="1" applyFill="1" applyBorder="1" applyAlignment="1">
      <alignment vertical="center" wrapText="1"/>
    </xf>
    <xf numFmtId="17" fontId="27" fillId="2" borderId="28" xfId="0" applyNumberFormat="1" applyFont="1" applyFill="1" applyBorder="1" applyAlignment="1">
      <alignment horizontal="center" vertical="center" wrapText="1"/>
    </xf>
    <xf numFmtId="0" fontId="27" fillId="0" borderId="0" xfId="0" applyFont="1" applyAlignment="1">
      <alignment vertical="center"/>
    </xf>
    <xf numFmtId="0" fontId="16" fillId="0" borderId="2" xfId="0" applyFont="1" applyBorder="1" applyAlignment="1">
      <alignment vertical="center" wrapText="1"/>
    </xf>
    <xf numFmtId="0" fontId="15" fillId="0" borderId="2" xfId="0" applyFont="1" applyBorder="1" applyAlignment="1">
      <alignment horizontal="center" vertical="center" wrapText="1"/>
    </xf>
    <xf numFmtId="0" fontId="10" fillId="2" borderId="12" xfId="0" applyFont="1" applyFill="1" applyBorder="1" applyAlignment="1">
      <alignment vertical="center" wrapText="1"/>
    </xf>
    <xf numFmtId="0" fontId="16" fillId="2" borderId="12" xfId="0" applyFont="1" applyFill="1" applyBorder="1" applyAlignment="1">
      <alignment vertical="center" wrapText="1"/>
    </xf>
    <xf numFmtId="3" fontId="10" fillId="2" borderId="12" xfId="0" applyNumberFormat="1" applyFont="1" applyFill="1" applyBorder="1" applyAlignment="1">
      <alignment horizontal="right" vertical="center" wrapText="1"/>
    </xf>
    <xf numFmtId="0" fontId="10" fillId="0" borderId="0" xfId="0" applyFont="1" applyAlignment="1">
      <alignment vertical="center" wrapText="1"/>
    </xf>
    <xf numFmtId="0" fontId="16" fillId="0" borderId="0" xfId="0" applyFont="1" applyAlignment="1">
      <alignment vertical="center" wrapText="1"/>
    </xf>
    <xf numFmtId="3" fontId="10" fillId="0" borderId="0" xfId="0" applyNumberFormat="1" applyFont="1" applyAlignment="1">
      <alignment horizontal="right" vertical="center" wrapText="1"/>
    </xf>
    <xf numFmtId="0" fontId="10" fillId="0" borderId="0" xfId="0" applyFont="1" applyAlignment="1">
      <alignment horizontal="center" vertical="center" wrapText="1"/>
    </xf>
    <xf numFmtId="0" fontId="2" fillId="0" borderId="0" xfId="0" applyFont="1" applyAlignment="1">
      <alignment horizontal="right" vertical="center" wrapText="1"/>
    </xf>
    <xf numFmtId="0" fontId="10" fillId="0" borderId="0" xfId="0" applyFont="1" applyAlignment="1">
      <alignment horizontal="right" vertical="center" wrapText="1"/>
    </xf>
    <xf numFmtId="0" fontId="10" fillId="2" borderId="1" xfId="0" applyFont="1" applyFill="1" applyBorder="1" applyAlignment="1">
      <alignment vertical="center" wrapText="1"/>
    </xf>
    <xf numFmtId="0" fontId="16" fillId="2" borderId="1" xfId="0" applyFont="1" applyFill="1" applyBorder="1" applyAlignment="1">
      <alignment vertical="center" wrapText="1"/>
    </xf>
    <xf numFmtId="0" fontId="10" fillId="2" borderId="13" xfId="0" applyFont="1" applyFill="1" applyBorder="1" applyAlignment="1">
      <alignment vertical="center" wrapText="1"/>
    </xf>
    <xf numFmtId="0" fontId="16" fillId="2" borderId="13" xfId="0" applyFont="1" applyFill="1" applyBorder="1" applyAlignment="1">
      <alignment vertical="center" wrapText="1"/>
    </xf>
    <xf numFmtId="3" fontId="10" fillId="2" borderId="13" xfId="0" applyNumberFormat="1" applyFont="1" applyFill="1" applyBorder="1" applyAlignment="1">
      <alignment horizontal="right" vertical="center" wrapText="1"/>
    </xf>
    <xf numFmtId="41" fontId="2" fillId="2" borderId="2" xfId="1" applyFont="1" applyFill="1" applyBorder="1" applyAlignment="1">
      <alignment horizontal="right" vertical="center" wrapText="1"/>
    </xf>
    <xf numFmtId="41" fontId="27" fillId="2" borderId="0" xfId="1" applyFont="1" applyFill="1" applyAlignment="1">
      <alignment horizontal="center" vertical="center" wrapText="1"/>
    </xf>
    <xf numFmtId="41" fontId="27" fillId="3" borderId="0" xfId="1" applyFont="1" applyFill="1" applyAlignment="1">
      <alignment horizontal="center" vertical="center" wrapText="1"/>
    </xf>
    <xf numFmtId="41" fontId="27" fillId="2" borderId="28" xfId="1" applyFont="1" applyFill="1" applyBorder="1" applyAlignment="1">
      <alignment horizontal="center" vertical="center" wrapText="1"/>
    </xf>
    <xf numFmtId="41" fontId="2" fillId="3" borderId="2" xfId="1" applyFont="1" applyFill="1" applyBorder="1" applyAlignment="1">
      <alignment horizontal="right" vertical="center" wrapText="1"/>
    </xf>
    <xf numFmtId="0" fontId="3" fillId="2" borderId="1" xfId="0" applyFont="1" applyFill="1" applyBorder="1" applyAlignment="1">
      <alignment horizontal="right" vertical="center" wrapText="1"/>
    </xf>
    <xf numFmtId="3" fontId="0" fillId="0" borderId="0" xfId="0" applyNumberFormat="1"/>
    <xf numFmtId="41" fontId="27" fillId="2" borderId="28" xfId="1" applyFont="1" applyFill="1" applyBorder="1" applyAlignment="1">
      <alignment horizontal="right" vertical="center" wrapText="1"/>
    </xf>
    <xf numFmtId="41" fontId="27" fillId="2" borderId="29" xfId="1" applyFont="1" applyFill="1" applyBorder="1" applyAlignment="1">
      <alignment horizontal="right" vertical="center" wrapText="1"/>
    </xf>
    <xf numFmtId="0" fontId="24" fillId="0" borderId="0" xfId="0" applyFont="1" applyAlignment="1">
      <alignment horizontal="left" vertical="center"/>
    </xf>
    <xf numFmtId="0" fontId="17" fillId="0" borderId="0" xfId="0" applyFont="1" applyAlignment="1">
      <alignment wrapText="1"/>
    </xf>
    <xf numFmtId="0" fontId="34" fillId="0" borderId="25" xfId="0" applyFont="1" applyBorder="1"/>
    <xf numFmtId="0" fontId="17" fillId="0" borderId="26" xfId="0" applyFont="1" applyBorder="1" applyAlignment="1">
      <alignment wrapText="1"/>
    </xf>
    <xf numFmtId="3" fontId="10" fillId="2" borderId="1" xfId="0" applyNumberFormat="1" applyFont="1" applyFill="1" applyBorder="1" applyAlignment="1">
      <alignment vertical="center" wrapText="1"/>
    </xf>
    <xf numFmtId="3" fontId="10" fillId="3" borderId="1" xfId="0" applyNumberFormat="1" applyFont="1" applyFill="1" applyBorder="1" applyAlignment="1">
      <alignment vertical="center" wrapText="1"/>
    </xf>
    <xf numFmtId="0" fontId="2" fillId="2" borderId="1" xfId="0" applyFont="1" applyFill="1" applyBorder="1" applyAlignment="1">
      <alignment vertical="center" wrapText="1"/>
    </xf>
    <xf numFmtId="0" fontId="2" fillId="3" borderId="1" xfId="0" applyFont="1" applyFill="1" applyBorder="1" applyAlignment="1">
      <alignment vertical="center" wrapText="1"/>
    </xf>
    <xf numFmtId="3" fontId="2" fillId="0" borderId="1" xfId="0" applyNumberFormat="1" applyFont="1" applyBorder="1" applyAlignment="1">
      <alignment vertical="center" wrapText="1"/>
    </xf>
    <xf numFmtId="41" fontId="2" fillId="2" borderId="1" xfId="1" applyFont="1" applyFill="1" applyBorder="1" applyAlignment="1">
      <alignment vertical="center" wrapText="1"/>
    </xf>
    <xf numFmtId="0" fontId="18" fillId="3" borderId="2" xfId="0" applyFont="1" applyFill="1" applyBorder="1" applyAlignment="1">
      <alignment vertical="center" wrapText="1"/>
    </xf>
    <xf numFmtId="0" fontId="13" fillId="4" borderId="0" xfId="0" applyFont="1" applyFill="1" applyAlignment="1">
      <alignment horizontal="left" vertical="top" wrapText="1"/>
    </xf>
    <xf numFmtId="0" fontId="32" fillId="5" borderId="18" xfId="0" applyFont="1" applyFill="1" applyBorder="1" applyAlignment="1">
      <alignment horizontal="center" vertical="center" wrapText="1"/>
    </xf>
    <xf numFmtId="0" fontId="32" fillId="5" borderId="19" xfId="0" applyFont="1" applyFill="1" applyBorder="1" applyAlignment="1">
      <alignment horizontal="center" vertical="center" wrapText="1"/>
    </xf>
    <xf numFmtId="0" fontId="32" fillId="5" borderId="20" xfId="0" applyFont="1" applyFill="1" applyBorder="1" applyAlignment="1">
      <alignment horizontal="center" vertical="center" wrapText="1"/>
    </xf>
    <xf numFmtId="0" fontId="32" fillId="5" borderId="21" xfId="0" applyFont="1" applyFill="1" applyBorder="1" applyAlignment="1">
      <alignment horizontal="center" vertical="center" wrapText="1"/>
    </xf>
    <xf numFmtId="0" fontId="32" fillId="5" borderId="22" xfId="0" applyFont="1" applyFill="1" applyBorder="1" applyAlignment="1">
      <alignment horizontal="center" vertical="center" wrapText="1"/>
    </xf>
    <xf numFmtId="0" fontId="17" fillId="0" borderId="0" xfId="0" applyFont="1" applyAlignment="1">
      <alignment horizontal="left" vertical="top" wrapText="1"/>
    </xf>
    <xf numFmtId="0" fontId="19" fillId="0" borderId="23" xfId="0" applyFont="1" applyBorder="1" applyAlignment="1">
      <alignment horizontal="left" vertical="center"/>
    </xf>
    <xf numFmtId="0" fontId="19" fillId="0" borderId="17" xfId="0" applyFont="1" applyBorder="1" applyAlignment="1">
      <alignment horizontal="left" vertical="center"/>
    </xf>
    <xf numFmtId="0" fontId="19" fillId="0" borderId="24" xfId="0" applyFont="1" applyBorder="1" applyAlignment="1">
      <alignment horizontal="left" vertical="center"/>
    </xf>
    <xf numFmtId="0" fontId="17" fillId="0" borderId="25" xfId="0" applyFont="1" applyBorder="1" applyAlignment="1">
      <alignment horizontal="left" vertical="center" wrapText="1"/>
    </xf>
    <xf numFmtId="0" fontId="17" fillId="0" borderId="0" xfId="0" applyFont="1" applyAlignment="1">
      <alignment horizontal="left" vertical="center" wrapText="1"/>
    </xf>
    <xf numFmtId="0" fontId="17" fillId="0" borderId="26" xfId="0" applyFont="1" applyBorder="1" applyAlignment="1">
      <alignment horizontal="left" vertical="center" wrapText="1"/>
    </xf>
    <xf numFmtId="0" fontId="17" fillId="0" borderId="27" xfId="0" applyFont="1" applyBorder="1" applyAlignment="1">
      <alignment horizontal="left" vertical="center" wrapText="1"/>
    </xf>
    <xf numFmtId="0" fontId="17" fillId="0" borderId="28" xfId="0" applyFont="1" applyBorder="1" applyAlignment="1">
      <alignment horizontal="left" vertical="center" wrapText="1"/>
    </xf>
    <xf numFmtId="0" fontId="17" fillId="0" borderId="29" xfId="0" applyFont="1" applyBorder="1" applyAlignment="1">
      <alignment horizontal="left" vertical="center" wrapText="1"/>
    </xf>
    <xf numFmtId="0" fontId="33" fillId="6" borderId="21" xfId="0" applyFont="1" applyFill="1" applyBorder="1" applyAlignment="1">
      <alignment horizontal="center" vertical="center" wrapText="1"/>
    </xf>
    <xf numFmtId="0" fontId="33" fillId="6" borderId="22" xfId="0" applyFont="1" applyFill="1" applyBorder="1" applyAlignment="1">
      <alignment horizontal="center" vertical="center" wrapText="1"/>
    </xf>
    <xf numFmtId="0" fontId="33" fillId="6" borderId="20" xfId="0" applyFont="1" applyFill="1" applyBorder="1" applyAlignment="1">
      <alignment horizontal="center" vertical="center" wrapText="1"/>
    </xf>
    <xf numFmtId="0" fontId="19" fillId="0" borderId="25" xfId="0" applyFont="1" applyBorder="1" applyAlignment="1">
      <alignment horizontal="left" vertical="center"/>
    </xf>
    <xf numFmtId="0" fontId="19" fillId="0" borderId="0" xfId="0" applyFont="1" applyAlignment="1">
      <alignment horizontal="left" vertical="center"/>
    </xf>
    <xf numFmtId="0" fontId="19" fillId="0" borderId="26" xfId="0" applyFont="1" applyBorder="1" applyAlignment="1">
      <alignment horizontal="left" vertical="center"/>
    </xf>
    <xf numFmtId="0" fontId="19" fillId="0" borderId="23" xfId="0" applyFont="1" applyBorder="1" applyAlignment="1">
      <alignment horizontal="left" vertical="center" wrapText="1"/>
    </xf>
    <xf numFmtId="0" fontId="19" fillId="0" borderId="17" xfId="0" applyFont="1" applyBorder="1" applyAlignment="1">
      <alignment horizontal="left" vertical="center" wrapText="1"/>
    </xf>
    <xf numFmtId="0" fontId="19" fillId="0" borderId="24" xfId="0" applyFont="1" applyBorder="1" applyAlignment="1">
      <alignment horizontal="left" vertical="center" wrapText="1"/>
    </xf>
    <xf numFmtId="0" fontId="21" fillId="0" borderId="25" xfId="0" applyFont="1" applyBorder="1" applyAlignment="1">
      <alignment horizontal="left" vertical="center" wrapText="1"/>
    </xf>
    <xf numFmtId="0" fontId="21" fillId="0" borderId="0" xfId="0" applyFont="1" applyAlignment="1">
      <alignment horizontal="left" vertical="center" wrapText="1"/>
    </xf>
    <xf numFmtId="0" fontId="21" fillId="0" borderId="26" xfId="0" applyFont="1" applyBorder="1" applyAlignment="1">
      <alignment horizontal="left" vertical="center" wrapText="1"/>
    </xf>
    <xf numFmtId="0" fontId="22" fillId="0" borderId="25" xfId="0" applyFont="1" applyBorder="1" applyAlignment="1">
      <alignment horizontal="left" vertical="center" wrapText="1"/>
    </xf>
    <xf numFmtId="0" fontId="22" fillId="0" borderId="0" xfId="0" applyFont="1" applyAlignment="1">
      <alignment horizontal="left" vertical="center" wrapText="1"/>
    </xf>
    <xf numFmtId="0" fontId="22" fillId="0" borderId="26" xfId="0" applyFont="1" applyBorder="1" applyAlignment="1">
      <alignment horizontal="left" vertical="center" wrapText="1"/>
    </xf>
    <xf numFmtId="0" fontId="17" fillId="0" borderId="27" xfId="0" applyFont="1" applyBorder="1" applyAlignment="1">
      <alignment horizontal="left" vertical="top" wrapText="1"/>
    </xf>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21" fillId="0" borderId="25" xfId="0" applyFont="1" applyBorder="1" applyAlignment="1">
      <alignment horizontal="left" vertical="center"/>
    </xf>
    <xf numFmtId="0" fontId="21" fillId="0" borderId="0" xfId="0" applyFont="1" applyAlignment="1">
      <alignment horizontal="left" vertical="center"/>
    </xf>
    <xf numFmtId="0" fontId="21" fillId="0" borderId="26" xfId="0" applyFont="1" applyBorder="1" applyAlignment="1">
      <alignment horizontal="left" vertical="center"/>
    </xf>
    <xf numFmtId="0" fontId="17" fillId="0" borderId="25" xfId="0" applyFont="1" applyBorder="1" applyAlignment="1">
      <alignment horizontal="left" vertical="top" wrapText="1"/>
    </xf>
    <xf numFmtId="0" fontId="17" fillId="0" borderId="26" xfId="0" applyFont="1" applyBorder="1" applyAlignment="1">
      <alignment horizontal="left" vertical="top" wrapText="1"/>
    </xf>
    <xf numFmtId="0" fontId="24" fillId="0" borderId="23" xfId="0" applyFont="1" applyBorder="1" applyAlignment="1">
      <alignment horizontal="left" vertical="center"/>
    </xf>
    <xf numFmtId="0" fontId="24" fillId="0" borderId="17" xfId="0" applyFont="1" applyBorder="1" applyAlignment="1">
      <alignment horizontal="left" vertical="center"/>
    </xf>
    <xf numFmtId="0" fontId="24" fillId="0" borderId="24" xfId="0" applyFont="1" applyBorder="1" applyAlignment="1">
      <alignment horizontal="left" vertical="center"/>
    </xf>
    <xf numFmtId="0" fontId="25" fillId="0" borderId="25" xfId="0" applyFont="1" applyBorder="1" applyAlignment="1">
      <alignment horizontal="left" vertical="center"/>
    </xf>
    <xf numFmtId="0" fontId="25" fillId="0" borderId="0" xfId="0" applyFont="1" applyAlignment="1">
      <alignment horizontal="left" vertical="center"/>
    </xf>
    <xf numFmtId="0" fontId="25" fillId="0" borderId="26" xfId="0" applyFont="1" applyBorder="1" applyAlignment="1">
      <alignment horizontal="left" vertical="center"/>
    </xf>
    <xf numFmtId="0" fontId="17" fillId="0" borderId="27" xfId="0" applyFont="1" applyBorder="1" applyAlignment="1">
      <alignment horizontal="left" vertical="center"/>
    </xf>
    <xf numFmtId="0" fontId="17" fillId="0" borderId="28" xfId="0" applyFont="1" applyBorder="1" applyAlignment="1">
      <alignment horizontal="left" vertical="center"/>
    </xf>
    <xf numFmtId="0" fontId="17" fillId="0" borderId="29" xfId="0" applyFont="1" applyBorder="1" applyAlignment="1">
      <alignment horizontal="left" vertical="center"/>
    </xf>
    <xf numFmtId="0" fontId="13" fillId="0" borderId="25" xfId="0" applyFont="1" applyBorder="1" applyAlignment="1">
      <alignment horizontal="left" vertical="center" wrapText="1"/>
    </xf>
    <xf numFmtId="0" fontId="13" fillId="0" borderId="0" xfId="0" applyFont="1" applyAlignment="1">
      <alignment horizontal="left" vertical="center" wrapText="1"/>
    </xf>
    <xf numFmtId="0" fontId="13" fillId="0" borderId="26" xfId="0" applyFont="1" applyBorder="1" applyAlignment="1">
      <alignment horizontal="left" vertical="center" wrapText="1"/>
    </xf>
    <xf numFmtId="0" fontId="24" fillId="0" borderId="23" xfId="0" applyFont="1" applyBorder="1" applyAlignment="1">
      <alignment horizontal="left" vertical="center" wrapText="1"/>
    </xf>
    <xf numFmtId="0" fontId="24" fillId="0" borderId="17" xfId="0" applyFont="1" applyBorder="1" applyAlignment="1">
      <alignment horizontal="left" vertical="center" wrapText="1"/>
    </xf>
    <xf numFmtId="0" fontId="24" fillId="0" borderId="24" xfId="0" applyFont="1" applyBorder="1" applyAlignment="1">
      <alignment horizontal="left" vertical="center" wrapText="1"/>
    </xf>
    <xf numFmtId="0" fontId="22" fillId="0" borderId="25" xfId="0" applyFont="1" applyBorder="1" applyAlignment="1">
      <alignment horizontal="left" vertical="center"/>
    </xf>
    <xf numFmtId="0" fontId="22" fillId="0" borderId="0" xfId="0" applyFont="1" applyAlignment="1">
      <alignment horizontal="left" vertical="center"/>
    </xf>
    <xf numFmtId="0" fontId="22" fillId="0" borderId="26" xfId="0" applyFont="1" applyBorder="1" applyAlignment="1">
      <alignment horizontal="left" vertical="center"/>
    </xf>
    <xf numFmtId="0" fontId="15" fillId="3" borderId="31" xfId="0" applyFont="1" applyFill="1" applyBorder="1" applyAlignment="1">
      <alignment vertical="center" wrapText="1"/>
    </xf>
    <xf numFmtId="0" fontId="15" fillId="3" borderId="16" xfId="0" applyFont="1" applyFill="1" applyBorder="1" applyAlignment="1">
      <alignment vertical="center" wrapText="1"/>
    </xf>
    <xf numFmtId="0" fontId="17" fillId="0" borderId="27" xfId="0" applyFont="1" applyBorder="1" applyAlignment="1">
      <alignment horizontal="left" wrapText="1"/>
    </xf>
    <xf numFmtId="0" fontId="17" fillId="0" borderId="28" xfId="0" applyFont="1" applyBorder="1" applyAlignment="1">
      <alignment horizontal="left" wrapText="1"/>
    </xf>
    <xf numFmtId="0" fontId="17" fillId="0" borderId="29" xfId="0" applyFont="1" applyBorder="1" applyAlignment="1">
      <alignment horizontal="left" wrapText="1"/>
    </xf>
    <xf numFmtId="0" fontId="33" fillId="6" borderId="0" xfId="0" applyFont="1" applyFill="1" applyAlignment="1">
      <alignment horizontal="center" vertical="center" wrapText="1"/>
    </xf>
    <xf numFmtId="0" fontId="26" fillId="3" borderId="33" xfId="0" applyFont="1" applyFill="1" applyBorder="1" applyAlignment="1">
      <alignment vertical="center" wrapText="1"/>
    </xf>
    <xf numFmtId="0" fontId="26" fillId="3" borderId="25" xfId="0" applyFont="1" applyFill="1" applyBorder="1" applyAlignment="1">
      <alignment vertical="center" wrapText="1"/>
    </xf>
    <xf numFmtId="0" fontId="26" fillId="3" borderId="14" xfId="0" applyFont="1" applyFill="1" applyBorder="1" applyAlignment="1">
      <alignment horizontal="right" vertical="center" wrapText="1"/>
    </xf>
    <xf numFmtId="0" fontId="26" fillId="3" borderId="0" xfId="0" applyFont="1" applyFill="1" applyAlignment="1">
      <alignment horizontal="right" vertical="center" wrapText="1"/>
    </xf>
    <xf numFmtId="0" fontId="34" fillId="0" borderId="25" xfId="0" applyFont="1" applyBorder="1" applyAlignment="1">
      <alignment horizontal="left" vertical="top"/>
    </xf>
    <xf numFmtId="0" fontId="34" fillId="0" borderId="0" xfId="0" applyFont="1" applyAlignment="1">
      <alignment horizontal="left" vertical="top"/>
    </xf>
    <xf numFmtId="0" fontId="34" fillId="0" borderId="26" xfId="0" applyFont="1" applyBorder="1" applyAlignment="1">
      <alignment horizontal="left" vertical="top"/>
    </xf>
  </cellXfs>
  <cellStyles count="2">
    <cellStyle name="Millares [0]" xfId="1" builtinId="6"/>
    <cellStyle name="Normal" xfId="0" builtinId="0"/>
  </cellStyles>
  <dxfs count="0"/>
  <tableStyles count="0" defaultTableStyle="TableStyleMedium2" defaultPivotStyle="PivotStyleLight16"/>
  <colors>
    <mruColors>
      <color rgb="FFEE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71C9E-9127-43F6-96E8-17479AA5F098}">
  <sheetPr>
    <tabColor rgb="FF92D050"/>
  </sheetPr>
  <dimension ref="B2:B5"/>
  <sheetViews>
    <sheetView showGridLines="0" topLeftCell="A12" zoomScaleNormal="100" workbookViewId="0">
      <selection activeCell="B3" sqref="B3"/>
    </sheetView>
  </sheetViews>
  <sheetFormatPr baseColWidth="10" defaultRowHeight="15" x14ac:dyDescent="0.25"/>
  <cols>
    <col min="2" max="2" width="152" customWidth="1"/>
  </cols>
  <sheetData>
    <row r="2" spans="2:2" ht="162" x14ac:dyDescent="0.25">
      <c r="B2" s="4" t="s">
        <v>1</v>
      </c>
    </row>
    <row r="3" spans="2:2" ht="20.25" x14ac:dyDescent="0.25">
      <c r="B3" s="2" t="s">
        <v>0</v>
      </c>
    </row>
    <row r="4" spans="2:2" ht="20.25" x14ac:dyDescent="0.25">
      <c r="B4" s="2" t="s">
        <v>166</v>
      </c>
    </row>
    <row r="5" spans="2:2" ht="30" x14ac:dyDescent="0.4">
      <c r="B5" s="3" t="s">
        <v>172</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A8DDD-387A-4A92-B88D-4C5402155E25}">
  <sheetPr>
    <tabColor rgb="FF92D050"/>
  </sheetPr>
  <dimension ref="B1:E27"/>
  <sheetViews>
    <sheetView showGridLines="0" zoomScale="145" zoomScaleNormal="145" workbookViewId="0">
      <selection activeCell="B6" sqref="B6:E6"/>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3" t="s">
        <v>2</v>
      </c>
      <c r="C2" s="254"/>
      <c r="D2" s="254"/>
      <c r="E2" s="255"/>
    </row>
    <row r="3" spans="2:5" ht="15.75" thickBot="1" x14ac:dyDescent="0.3"/>
    <row r="4" spans="2:5" ht="16.5" x14ac:dyDescent="0.25">
      <c r="B4" s="276" t="s">
        <v>120</v>
      </c>
      <c r="C4" s="277"/>
      <c r="D4" s="277"/>
      <c r="E4" s="278"/>
    </row>
    <row r="5" spans="2:5" ht="16.5" x14ac:dyDescent="0.25">
      <c r="B5" s="100"/>
      <c r="C5" s="101"/>
      <c r="D5" s="101"/>
      <c r="E5" s="102"/>
    </row>
    <row r="6" spans="2:5" ht="45.75" customHeight="1" thickBot="1" x14ac:dyDescent="0.3">
      <c r="B6" s="268" t="s">
        <v>223</v>
      </c>
      <c r="C6" s="269"/>
      <c r="D6" s="269"/>
      <c r="E6" s="270"/>
    </row>
    <row r="7" spans="2:5" ht="18.75" customHeight="1" x14ac:dyDescent="0.25">
      <c r="B7" s="83"/>
      <c r="C7" s="83"/>
      <c r="D7" s="83"/>
      <c r="E7" s="83"/>
    </row>
    <row r="8" spans="2:5" ht="75.75" customHeight="1" x14ac:dyDescent="0.25">
      <c r="B8" s="76"/>
      <c r="C8" s="76"/>
      <c r="D8" s="76"/>
      <c r="E8" s="76"/>
    </row>
    <row r="9" spans="2:5" ht="69.75" customHeight="1" x14ac:dyDescent="0.25">
      <c r="B9" s="78"/>
      <c r="C9" s="78"/>
      <c r="D9" s="78"/>
      <c r="E9" s="78"/>
    </row>
    <row r="11" spans="2:5" ht="33" customHeight="1" x14ac:dyDescent="0.25">
      <c r="B11" s="81"/>
      <c r="C11" s="81"/>
      <c r="D11" s="81"/>
      <c r="E11" s="81"/>
    </row>
    <row r="12" spans="2:5" x14ac:dyDescent="0.25">
      <c r="B12" s="82"/>
      <c r="C12" s="82"/>
      <c r="D12" s="82"/>
      <c r="E12" s="82"/>
    </row>
    <row r="13" spans="2:5" ht="60" customHeight="1" x14ac:dyDescent="0.25">
      <c r="B13" s="78"/>
      <c r="C13" s="78"/>
      <c r="D13" s="78"/>
      <c r="E13" s="78"/>
    </row>
    <row r="14" spans="2:5" ht="66" customHeight="1" x14ac:dyDescent="0.25">
      <c r="B14" s="78"/>
      <c r="C14" s="78"/>
      <c r="D14" s="78"/>
      <c r="E14" s="78"/>
    </row>
    <row r="15" spans="2:5" ht="35.25" customHeight="1" x14ac:dyDescent="0.25">
      <c r="B15" s="78"/>
      <c r="C15" s="78"/>
      <c r="D15" s="78"/>
      <c r="E15" s="78"/>
    </row>
    <row r="17" spans="2:5" x14ac:dyDescent="0.25">
      <c r="B17" s="77"/>
      <c r="C17" s="77"/>
      <c r="D17" s="77"/>
      <c r="E17" s="77"/>
    </row>
    <row r="18" spans="2:5" x14ac:dyDescent="0.25">
      <c r="B18" s="80"/>
      <c r="C18" s="80"/>
      <c r="D18" s="80"/>
      <c r="E18" s="80"/>
    </row>
    <row r="19" spans="2:5" ht="39.75" customHeight="1" x14ac:dyDescent="0.25">
      <c r="B19" s="78"/>
      <c r="C19" s="78"/>
      <c r="D19" s="78"/>
      <c r="E19" s="78"/>
    </row>
    <row r="20" spans="2:5" ht="29.25" customHeight="1" x14ac:dyDescent="0.25">
      <c r="B20" s="79"/>
      <c r="C20" s="79"/>
      <c r="D20" s="79"/>
      <c r="E20" s="79"/>
    </row>
    <row r="21" spans="2:5" ht="21.75" customHeight="1" x14ac:dyDescent="0.25">
      <c r="B21" s="78"/>
      <c r="C21" s="78"/>
      <c r="D21" s="78"/>
      <c r="E21" s="78"/>
    </row>
    <row r="22" spans="2:5" ht="104.25" customHeight="1" x14ac:dyDescent="0.25">
      <c r="B22" s="78"/>
      <c r="C22" s="78"/>
      <c r="D22" s="78"/>
      <c r="E22" s="78"/>
    </row>
    <row r="23" spans="2:5" ht="33.75" customHeight="1" x14ac:dyDescent="0.25">
      <c r="B23" s="79"/>
      <c r="C23" s="79"/>
      <c r="D23" s="79"/>
      <c r="E23" s="79"/>
    </row>
    <row r="24" spans="2:5" ht="55.5" customHeight="1" x14ac:dyDescent="0.25">
      <c r="B24" s="78"/>
      <c r="C24" s="78"/>
      <c r="D24" s="78"/>
      <c r="E24" s="78"/>
    </row>
    <row r="25" spans="2:5" ht="44.25" customHeight="1" x14ac:dyDescent="0.25">
      <c r="B25" s="79"/>
      <c r="C25" s="79"/>
      <c r="D25" s="79"/>
      <c r="E25" s="79"/>
    </row>
    <row r="27" spans="2:5" ht="45.75" customHeight="1" x14ac:dyDescent="0.25"/>
  </sheetData>
  <mergeCells count="3">
    <mergeCell ref="B2:E2"/>
    <mergeCell ref="B4:E4"/>
    <mergeCell ref="B6:E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183E1-1F6A-434A-88DF-D0C23FF5B6AF}">
  <sheetPr>
    <tabColor rgb="FF92D050"/>
  </sheetPr>
  <dimension ref="B1:E27"/>
  <sheetViews>
    <sheetView showGridLines="0" topLeftCell="A2" zoomScale="145" zoomScaleNormal="145" workbookViewId="0">
      <selection activeCell="B6" sqref="B6:E6"/>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3" t="s">
        <v>2</v>
      </c>
      <c r="C2" s="254"/>
      <c r="D2" s="254"/>
      <c r="E2" s="255"/>
    </row>
    <row r="3" spans="2:5" ht="15.75" thickBot="1" x14ac:dyDescent="0.3"/>
    <row r="4" spans="2:5" ht="16.5" x14ac:dyDescent="0.25">
      <c r="B4" s="276" t="s">
        <v>121</v>
      </c>
      <c r="C4" s="277"/>
      <c r="D4" s="277"/>
      <c r="E4" s="278"/>
    </row>
    <row r="5" spans="2:5" ht="16.5" x14ac:dyDescent="0.25">
      <c r="B5" s="103"/>
      <c r="C5" s="101"/>
      <c r="D5" s="101"/>
      <c r="E5" s="102"/>
    </row>
    <row r="6" spans="2:5" ht="61.5" customHeight="1" thickBot="1" x14ac:dyDescent="0.3">
      <c r="B6" s="250" t="s">
        <v>201</v>
      </c>
      <c r="C6" s="251"/>
      <c r="D6" s="251"/>
      <c r="E6" s="252"/>
    </row>
    <row r="7" spans="2:5" ht="18.75" customHeight="1" x14ac:dyDescent="0.25">
      <c r="B7" s="83"/>
      <c r="C7" s="83"/>
      <c r="D7" s="83"/>
      <c r="E7" s="83"/>
    </row>
    <row r="8" spans="2:5" ht="75.75" customHeight="1" x14ac:dyDescent="0.25">
      <c r="B8" s="76"/>
      <c r="C8" s="76"/>
      <c r="D8" s="76"/>
      <c r="E8" s="76"/>
    </row>
    <row r="9" spans="2:5" ht="69.75" customHeight="1" x14ac:dyDescent="0.25">
      <c r="B9" s="78"/>
      <c r="C9" s="78"/>
      <c r="D9" s="78"/>
      <c r="E9" s="78"/>
    </row>
    <row r="11" spans="2:5" ht="33" customHeight="1" x14ac:dyDescent="0.25">
      <c r="B11" s="81"/>
      <c r="C11" s="81"/>
      <c r="D11" s="81"/>
      <c r="E11" s="81"/>
    </row>
    <row r="12" spans="2:5" x14ac:dyDescent="0.25">
      <c r="B12" s="82"/>
      <c r="C12" s="82"/>
      <c r="D12" s="82"/>
      <c r="E12" s="82"/>
    </row>
    <row r="13" spans="2:5" ht="60" customHeight="1" x14ac:dyDescent="0.25">
      <c r="B13" s="78"/>
      <c r="C13" s="78"/>
      <c r="D13" s="78"/>
      <c r="E13" s="78"/>
    </row>
    <row r="14" spans="2:5" ht="66" customHeight="1" x14ac:dyDescent="0.25">
      <c r="B14" s="78"/>
      <c r="C14" s="78"/>
      <c r="D14" s="78"/>
      <c r="E14" s="78"/>
    </row>
    <row r="15" spans="2:5" ht="35.25" customHeight="1" x14ac:dyDescent="0.25">
      <c r="B15" s="78"/>
      <c r="C15" s="78"/>
      <c r="D15" s="78"/>
      <c r="E15" s="78"/>
    </row>
    <row r="17" spans="2:5" x14ac:dyDescent="0.25">
      <c r="B17" s="77"/>
      <c r="C17" s="77"/>
      <c r="D17" s="77"/>
      <c r="E17" s="77"/>
    </row>
    <row r="18" spans="2:5" x14ac:dyDescent="0.25">
      <c r="B18" s="80"/>
      <c r="C18" s="80"/>
      <c r="D18" s="80"/>
      <c r="E18" s="80"/>
    </row>
    <row r="19" spans="2:5" ht="39.75" customHeight="1" x14ac:dyDescent="0.25">
      <c r="B19" s="78"/>
      <c r="C19" s="78"/>
      <c r="D19" s="78"/>
      <c r="E19" s="78"/>
    </row>
    <row r="20" spans="2:5" ht="29.25" customHeight="1" x14ac:dyDescent="0.25">
      <c r="B20" s="79"/>
      <c r="C20" s="79"/>
      <c r="D20" s="79"/>
      <c r="E20" s="79"/>
    </row>
    <row r="21" spans="2:5" ht="21.75" customHeight="1" x14ac:dyDescent="0.25">
      <c r="B21" s="78"/>
      <c r="C21" s="78"/>
      <c r="D21" s="78"/>
      <c r="E21" s="78"/>
    </row>
    <row r="22" spans="2:5" ht="104.25" customHeight="1" x14ac:dyDescent="0.25">
      <c r="B22" s="78"/>
      <c r="C22" s="78"/>
      <c r="D22" s="78"/>
      <c r="E22" s="78"/>
    </row>
    <row r="23" spans="2:5" ht="33.75" customHeight="1" x14ac:dyDescent="0.25">
      <c r="B23" s="79"/>
      <c r="C23" s="79"/>
      <c r="D23" s="79"/>
      <c r="E23" s="79"/>
    </row>
    <row r="24" spans="2:5" ht="55.5" customHeight="1" x14ac:dyDescent="0.25">
      <c r="B24" s="78"/>
      <c r="C24" s="78"/>
      <c r="D24" s="78"/>
      <c r="E24" s="78"/>
    </row>
    <row r="25" spans="2:5" ht="44.25" customHeight="1" x14ac:dyDescent="0.25">
      <c r="B25" s="79"/>
      <c r="C25" s="79"/>
      <c r="D25" s="79"/>
      <c r="E25" s="79"/>
    </row>
    <row r="27" spans="2:5" ht="45.75" customHeight="1" x14ac:dyDescent="0.25"/>
  </sheetData>
  <mergeCells count="3">
    <mergeCell ref="B2:E2"/>
    <mergeCell ref="B4:E4"/>
    <mergeCell ref="B6:E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6D639-CB9E-46CB-819F-0D0C7F6AB62A}">
  <sheetPr>
    <tabColor rgb="FF92D050"/>
  </sheetPr>
  <dimension ref="B1:G40"/>
  <sheetViews>
    <sheetView showGridLines="0" zoomScale="120" zoomScaleNormal="120" workbookViewId="0">
      <selection activeCell="B1" sqref="B1"/>
    </sheetView>
  </sheetViews>
  <sheetFormatPr baseColWidth="10" defaultRowHeight="15" x14ac:dyDescent="0.25"/>
  <cols>
    <col min="2" max="2" width="46.28515625" customWidth="1"/>
    <col min="3" max="3" width="20" customWidth="1"/>
    <col min="4" max="4" width="22.28515625" customWidth="1"/>
    <col min="5" max="5" width="22.140625" customWidth="1"/>
    <col min="6" max="7" width="19.140625" customWidth="1"/>
  </cols>
  <sheetData>
    <row r="1" spans="2:7" ht="15.75" thickBot="1" x14ac:dyDescent="0.3"/>
    <row r="2" spans="2:7" ht="58.5" customHeight="1" thickBot="1" x14ac:dyDescent="0.3">
      <c r="B2" s="253" t="s">
        <v>2</v>
      </c>
      <c r="C2" s="254"/>
      <c r="D2" s="254"/>
      <c r="E2" s="254"/>
      <c r="F2" s="254"/>
      <c r="G2" s="255"/>
    </row>
    <row r="3" spans="2:7" ht="15.75" thickBot="1" x14ac:dyDescent="0.3"/>
    <row r="4" spans="2:7" ht="16.5" x14ac:dyDescent="0.25">
      <c r="B4" s="288" t="s">
        <v>122</v>
      </c>
      <c r="C4" s="289"/>
      <c r="D4" s="289"/>
      <c r="E4" s="289"/>
      <c r="F4" s="289"/>
      <c r="G4" s="290"/>
    </row>
    <row r="5" spans="2:7" ht="16.5" customHeight="1" x14ac:dyDescent="0.25">
      <c r="B5" s="265" t="s">
        <v>55</v>
      </c>
      <c r="C5" s="266"/>
      <c r="D5" s="266"/>
      <c r="E5" s="266"/>
      <c r="F5" s="266"/>
      <c r="G5" s="267"/>
    </row>
    <row r="6" spans="2:7" ht="19.5" customHeight="1" x14ac:dyDescent="0.25">
      <c r="B6" s="247" t="s">
        <v>215</v>
      </c>
      <c r="C6" s="248"/>
      <c r="D6" s="248"/>
      <c r="E6" s="248"/>
      <c r="F6" s="248"/>
      <c r="G6" s="249"/>
    </row>
    <row r="7" spans="2:7" ht="15.75" thickBot="1" x14ac:dyDescent="0.3">
      <c r="B7" s="104"/>
      <c r="G7" s="99"/>
    </row>
    <row r="8" spans="2:7" ht="45" customHeight="1" thickBot="1" x14ac:dyDescent="0.3">
      <c r="B8" s="105" t="s">
        <v>123</v>
      </c>
      <c r="C8" s="84" t="s">
        <v>124</v>
      </c>
      <c r="D8" s="84" t="s">
        <v>125</v>
      </c>
      <c r="E8" s="84" t="s">
        <v>124</v>
      </c>
      <c r="F8" s="84" t="s">
        <v>125</v>
      </c>
      <c r="G8" s="99"/>
    </row>
    <row r="9" spans="2:7" ht="15.75" x14ac:dyDescent="0.25">
      <c r="B9" s="106"/>
      <c r="C9" s="107" t="s">
        <v>188</v>
      </c>
      <c r="D9" s="107" t="s">
        <v>188</v>
      </c>
      <c r="E9" s="107" t="s">
        <v>189</v>
      </c>
      <c r="F9" s="107" t="s">
        <v>189</v>
      </c>
      <c r="G9" s="99"/>
    </row>
    <row r="10" spans="2:7" x14ac:dyDescent="0.25">
      <c r="B10" s="108" t="s">
        <v>126</v>
      </c>
      <c r="C10" s="109">
        <v>3746924</v>
      </c>
      <c r="D10" s="109">
        <v>3651377</v>
      </c>
      <c r="E10" s="109">
        <v>3687908</v>
      </c>
      <c r="F10" s="109">
        <v>3608175</v>
      </c>
      <c r="G10" s="99"/>
    </row>
    <row r="11" spans="2:7" x14ac:dyDescent="0.25">
      <c r="B11" s="110" t="s">
        <v>127</v>
      </c>
      <c r="C11" s="85">
        <v>1127865</v>
      </c>
      <c r="D11" s="85">
        <v>951521</v>
      </c>
      <c r="E11" s="85">
        <v>1153521</v>
      </c>
      <c r="F11" s="85">
        <v>972934</v>
      </c>
      <c r="G11" s="99"/>
    </row>
    <row r="12" spans="2:7" x14ac:dyDescent="0.25">
      <c r="B12" s="111" t="s">
        <v>128</v>
      </c>
      <c r="C12" s="112">
        <v>4874789</v>
      </c>
      <c r="D12" s="112">
        <v>4602899</v>
      </c>
      <c r="E12" s="112">
        <v>4841429</v>
      </c>
      <c r="F12" s="112">
        <v>4581109</v>
      </c>
      <c r="G12" s="99"/>
    </row>
    <row r="13" spans="2:7" x14ac:dyDescent="0.25">
      <c r="B13" s="111"/>
      <c r="C13" s="112"/>
      <c r="D13" s="112"/>
      <c r="E13" s="112"/>
      <c r="F13" s="112"/>
      <c r="G13" s="99"/>
    </row>
    <row r="14" spans="2:7" ht="15" customHeight="1" x14ac:dyDescent="0.25">
      <c r="B14" s="285" t="s">
        <v>129</v>
      </c>
      <c r="C14" s="286"/>
      <c r="D14" s="286"/>
      <c r="E14" s="286"/>
      <c r="F14" s="286"/>
      <c r="G14" s="287"/>
    </row>
    <row r="15" spans="2:7" x14ac:dyDescent="0.25">
      <c r="B15" s="113"/>
      <c r="C15" s="114"/>
      <c r="D15" s="114"/>
      <c r="E15" s="114"/>
      <c r="F15" s="114"/>
      <c r="G15" s="99"/>
    </row>
    <row r="16" spans="2:7" ht="15.75" thickBot="1" x14ac:dyDescent="0.3">
      <c r="B16" s="265" t="s">
        <v>130</v>
      </c>
      <c r="C16" s="266"/>
      <c r="D16" s="266"/>
      <c r="E16" s="266"/>
      <c r="F16" s="266"/>
      <c r="G16" s="267"/>
    </row>
    <row r="17" spans="2:7" x14ac:dyDescent="0.25">
      <c r="B17" s="191" t="s">
        <v>131</v>
      </c>
      <c r="C17" s="192" t="s">
        <v>132</v>
      </c>
      <c r="D17" s="192" t="s">
        <v>133</v>
      </c>
      <c r="E17" s="192" t="s">
        <v>134</v>
      </c>
      <c r="F17" s="192" t="s">
        <v>171</v>
      </c>
      <c r="G17" s="193" t="s">
        <v>190</v>
      </c>
    </row>
    <row r="18" spans="2:7" x14ac:dyDescent="0.25">
      <c r="B18" s="115" t="s">
        <v>135</v>
      </c>
      <c r="C18" s="194">
        <v>43282</v>
      </c>
      <c r="D18" s="194">
        <v>45809</v>
      </c>
      <c r="E18" s="218">
        <v>115000</v>
      </c>
      <c r="F18" s="116">
        <v>33829</v>
      </c>
      <c r="G18" s="195">
        <v>33692</v>
      </c>
    </row>
    <row r="19" spans="2:7" x14ac:dyDescent="0.25">
      <c r="B19" s="108" t="s">
        <v>224</v>
      </c>
      <c r="C19" s="196">
        <v>43466</v>
      </c>
      <c r="D19" s="196">
        <v>45962</v>
      </c>
      <c r="E19" s="219">
        <v>177000</v>
      </c>
      <c r="F19" s="109">
        <v>67612</v>
      </c>
      <c r="G19" s="197">
        <v>67132</v>
      </c>
    </row>
    <row r="20" spans="2:7" x14ac:dyDescent="0.25">
      <c r="B20" s="115" t="s">
        <v>136</v>
      </c>
      <c r="C20" s="194">
        <v>43709</v>
      </c>
      <c r="D20" s="194">
        <v>46266</v>
      </c>
      <c r="E20" s="218">
        <v>370000</v>
      </c>
      <c r="F20" s="116">
        <v>132139</v>
      </c>
      <c r="G20" s="195">
        <v>158513</v>
      </c>
    </row>
    <row r="21" spans="2:7" x14ac:dyDescent="0.25">
      <c r="B21" s="108" t="s">
        <v>224</v>
      </c>
      <c r="C21" s="196">
        <v>44531</v>
      </c>
      <c r="D21" s="196">
        <v>45597</v>
      </c>
      <c r="E21" s="219">
        <v>50000</v>
      </c>
      <c r="F21" s="109">
        <v>16667</v>
      </c>
      <c r="G21" s="197">
        <v>16667</v>
      </c>
    </row>
    <row r="22" spans="2:7" ht="15.75" thickBot="1" x14ac:dyDescent="0.3">
      <c r="B22" s="198" t="s">
        <v>136</v>
      </c>
      <c r="C22" s="199">
        <v>45078</v>
      </c>
      <c r="D22" s="199">
        <v>46874</v>
      </c>
      <c r="E22" s="220">
        <v>180000</v>
      </c>
      <c r="F22" s="224">
        <v>180000</v>
      </c>
      <c r="G22" s="225">
        <v>180000</v>
      </c>
    </row>
    <row r="23" spans="2:7" ht="16.5" thickBot="1" x14ac:dyDescent="0.3">
      <c r="B23" s="294" t="s">
        <v>137</v>
      </c>
      <c r="C23" s="295"/>
      <c r="D23" s="295"/>
      <c r="E23" s="86"/>
      <c r="F23" s="87">
        <v>430247</v>
      </c>
      <c r="G23" s="117">
        <v>456004</v>
      </c>
    </row>
    <row r="24" spans="2:7" x14ac:dyDescent="0.25">
      <c r="B24" s="96"/>
      <c r="G24" s="99"/>
    </row>
    <row r="25" spans="2:7" x14ac:dyDescent="0.25">
      <c r="B25" s="291" t="s">
        <v>138</v>
      </c>
      <c r="C25" s="292"/>
      <c r="D25" s="292"/>
      <c r="E25" s="292"/>
      <c r="F25" s="292"/>
      <c r="G25" s="293"/>
    </row>
    <row r="26" spans="2:7" x14ac:dyDescent="0.25">
      <c r="B26" s="247" t="s">
        <v>139</v>
      </c>
      <c r="C26" s="248"/>
      <c r="D26" s="248"/>
      <c r="E26" s="248"/>
      <c r="F26" s="248"/>
      <c r="G26" s="249"/>
    </row>
    <row r="27" spans="2:7" ht="15.75" thickBot="1" x14ac:dyDescent="0.3">
      <c r="B27" s="118"/>
      <c r="C27" s="76"/>
      <c r="D27" s="76"/>
      <c r="E27" s="76"/>
      <c r="F27" s="76"/>
      <c r="G27" s="119"/>
    </row>
    <row r="28" spans="2:7" x14ac:dyDescent="0.25">
      <c r="B28" s="120" t="s">
        <v>5</v>
      </c>
      <c r="C28" s="88" t="s">
        <v>171</v>
      </c>
      <c r="D28" s="88" t="s">
        <v>190</v>
      </c>
      <c r="G28" s="99"/>
    </row>
    <row r="29" spans="2:7" ht="15.75" x14ac:dyDescent="0.25">
      <c r="B29" s="121" t="s">
        <v>140</v>
      </c>
      <c r="C29" s="29"/>
      <c r="D29" s="29"/>
      <c r="G29" s="99"/>
    </row>
    <row r="30" spans="2:7" x14ac:dyDescent="0.25">
      <c r="B30" s="122" t="s">
        <v>141</v>
      </c>
      <c r="C30" s="109">
        <v>265367</v>
      </c>
      <c r="D30" s="109">
        <v>265367</v>
      </c>
      <c r="G30" s="99"/>
    </row>
    <row r="31" spans="2:7" x14ac:dyDescent="0.25">
      <c r="B31" s="123" t="s">
        <v>142</v>
      </c>
      <c r="C31" s="116">
        <v>74241</v>
      </c>
      <c r="D31" s="116">
        <v>104500</v>
      </c>
      <c r="G31" s="99"/>
    </row>
    <row r="32" spans="2:7" x14ac:dyDescent="0.25">
      <c r="B32" s="122" t="s">
        <v>143</v>
      </c>
      <c r="C32" s="109">
        <v>263900</v>
      </c>
      <c r="D32" s="109">
        <v>259425</v>
      </c>
      <c r="G32" s="99"/>
    </row>
    <row r="33" spans="2:7" x14ac:dyDescent="0.25">
      <c r="B33" s="123" t="s">
        <v>144</v>
      </c>
      <c r="C33" s="116">
        <v>3816663</v>
      </c>
      <c r="D33" s="116">
        <v>3757621</v>
      </c>
      <c r="G33" s="99"/>
    </row>
    <row r="34" spans="2:7" x14ac:dyDescent="0.25">
      <c r="B34" s="122" t="s">
        <v>145</v>
      </c>
      <c r="C34" s="188">
        <v>187000</v>
      </c>
      <c r="D34" s="188">
        <v>187000</v>
      </c>
      <c r="G34" s="99"/>
    </row>
    <row r="35" spans="2:7" x14ac:dyDescent="0.25">
      <c r="B35" s="123" t="s">
        <v>146</v>
      </c>
      <c r="C35" s="116">
        <v>267618</v>
      </c>
      <c r="D35" s="116">
        <v>267517</v>
      </c>
      <c r="G35" s="99"/>
    </row>
    <row r="36" spans="2:7" ht="15.75" thickBot="1" x14ac:dyDescent="0.3">
      <c r="B36" s="124" t="s">
        <v>147</v>
      </c>
      <c r="C36" s="87">
        <v>4874789</v>
      </c>
      <c r="D36" s="87">
        <v>4841430</v>
      </c>
      <c r="G36" s="99"/>
    </row>
    <row r="37" spans="2:7" x14ac:dyDescent="0.25">
      <c r="B37" s="125"/>
      <c r="C37" s="89"/>
      <c r="D37" s="89"/>
      <c r="G37" s="99"/>
    </row>
    <row r="38" spans="2:7" x14ac:dyDescent="0.25">
      <c r="B38" s="265" t="s">
        <v>148</v>
      </c>
      <c r="C38" s="266"/>
      <c r="D38" s="266"/>
      <c r="E38" s="266"/>
      <c r="G38" s="99"/>
    </row>
    <row r="39" spans="2:7" x14ac:dyDescent="0.25">
      <c r="B39" s="126"/>
      <c r="C39" s="127"/>
      <c r="D39" s="127"/>
      <c r="E39" s="127"/>
      <c r="G39" s="99"/>
    </row>
    <row r="40" spans="2:7" ht="61.5" customHeight="1" thickBot="1" x14ac:dyDescent="0.3">
      <c r="B40" s="268" t="s">
        <v>225</v>
      </c>
      <c r="C40" s="269"/>
      <c r="D40" s="269"/>
      <c r="E40" s="269"/>
      <c r="F40" s="269"/>
      <c r="G40" s="270"/>
    </row>
  </sheetData>
  <mergeCells count="11">
    <mergeCell ref="B40:G40"/>
    <mergeCell ref="B25:G25"/>
    <mergeCell ref="B26:G26"/>
    <mergeCell ref="B38:E38"/>
    <mergeCell ref="B23:D23"/>
    <mergeCell ref="B16:G16"/>
    <mergeCell ref="B6:G6"/>
    <mergeCell ref="B14:G14"/>
    <mergeCell ref="B2:G2"/>
    <mergeCell ref="B4:G4"/>
    <mergeCell ref="B5:G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9B9D-75A0-4494-A96D-33098CA1C20C}">
  <sheetPr>
    <tabColor rgb="FF92D050"/>
  </sheetPr>
  <dimension ref="B1:E55"/>
  <sheetViews>
    <sheetView showGridLines="0" zoomScale="130" zoomScaleNormal="130" workbookViewId="0"/>
  </sheetViews>
  <sheetFormatPr baseColWidth="10" defaultRowHeight="15" x14ac:dyDescent="0.25"/>
  <cols>
    <col min="2" max="2" width="46.28515625" customWidth="1"/>
    <col min="3" max="3" width="20" customWidth="1"/>
    <col min="4" max="4" width="22.28515625" customWidth="1"/>
    <col min="5" max="5" width="22.140625" customWidth="1"/>
    <col min="6" max="6" width="19" customWidth="1"/>
  </cols>
  <sheetData>
    <row r="1" spans="2:5" ht="15.75" thickBot="1" x14ac:dyDescent="0.3"/>
    <row r="2" spans="2:5" ht="58.5" customHeight="1" thickBot="1" x14ac:dyDescent="0.3">
      <c r="B2" s="253" t="s">
        <v>2</v>
      </c>
      <c r="C2" s="254"/>
      <c r="D2" s="254"/>
      <c r="E2" s="255"/>
    </row>
    <row r="3" spans="2:5" ht="15.75" thickBot="1" x14ac:dyDescent="0.3"/>
    <row r="4" spans="2:5" ht="16.5" x14ac:dyDescent="0.25">
      <c r="B4" s="276" t="s">
        <v>149</v>
      </c>
      <c r="C4" s="277"/>
      <c r="D4" s="277"/>
      <c r="E4" s="278"/>
    </row>
    <row r="5" spans="2:5" ht="16.5" customHeight="1" x14ac:dyDescent="0.25">
      <c r="B5" s="291" t="s">
        <v>150</v>
      </c>
      <c r="C5" s="292"/>
      <c r="D5" s="292"/>
      <c r="E5" s="293"/>
    </row>
    <row r="6" spans="2:5" ht="56.25" customHeight="1" x14ac:dyDescent="0.25">
      <c r="B6" s="247" t="s">
        <v>226</v>
      </c>
      <c r="C6" s="248"/>
      <c r="D6" s="248"/>
      <c r="E6" s="249"/>
    </row>
    <row r="7" spans="2:5" ht="50.25" customHeight="1" x14ac:dyDescent="0.25">
      <c r="B7" s="247" t="s">
        <v>227</v>
      </c>
      <c r="C7" s="248"/>
      <c r="D7" s="248"/>
      <c r="E7" s="249"/>
    </row>
    <row r="8" spans="2:5" x14ac:dyDescent="0.25">
      <c r="B8" s="265" t="s">
        <v>151</v>
      </c>
      <c r="C8" s="266"/>
      <c r="D8" s="266"/>
      <c r="E8" s="267"/>
    </row>
    <row r="9" spans="2:5" ht="58.5" customHeight="1" x14ac:dyDescent="0.25">
      <c r="B9" s="247" t="s">
        <v>228</v>
      </c>
      <c r="C9" s="248"/>
      <c r="D9" s="248"/>
      <c r="E9" s="249"/>
    </row>
    <row r="10" spans="2:5" x14ac:dyDescent="0.25">
      <c r="B10" s="291" t="s">
        <v>152</v>
      </c>
      <c r="C10" s="292"/>
      <c r="D10" s="292"/>
      <c r="E10" s="293"/>
    </row>
    <row r="11" spans="2:5" x14ac:dyDescent="0.25">
      <c r="B11" s="128"/>
      <c r="C11" s="129"/>
      <c r="D11" s="129"/>
      <c r="E11" s="130"/>
    </row>
    <row r="12" spans="2:5" ht="30.75" customHeight="1" thickBot="1" x14ac:dyDescent="0.3">
      <c r="B12" s="296" t="s">
        <v>202</v>
      </c>
      <c r="C12" s="297"/>
      <c r="D12" s="297"/>
      <c r="E12" s="298"/>
    </row>
    <row r="13" spans="2:5" ht="45" customHeight="1" x14ac:dyDescent="0.25"/>
    <row r="15" spans="2:5" ht="123.75" customHeight="1" x14ac:dyDescent="0.25"/>
    <row r="16" spans="2:5" ht="57.75" customHeight="1" x14ac:dyDescent="0.25"/>
    <row r="17" ht="42.75" customHeight="1" x14ac:dyDescent="0.25"/>
    <row r="18" ht="30.75" customHeight="1" x14ac:dyDescent="0.25"/>
    <row r="19" ht="75" customHeight="1" x14ac:dyDescent="0.25"/>
    <row r="20" ht="111" customHeight="1" x14ac:dyDescent="0.25"/>
    <row r="21" ht="30.75" customHeight="1" x14ac:dyDescent="0.25"/>
    <row r="23" ht="45" customHeight="1" x14ac:dyDescent="0.25"/>
    <row r="29" ht="15" customHeight="1" x14ac:dyDescent="0.25"/>
    <row r="41" ht="15" customHeight="1" x14ac:dyDescent="0.25"/>
    <row r="55" ht="61.5" customHeight="1" x14ac:dyDescent="0.25"/>
  </sheetData>
  <mergeCells count="9">
    <mergeCell ref="B7:E7"/>
    <mergeCell ref="B12:E12"/>
    <mergeCell ref="B10:E10"/>
    <mergeCell ref="B2:E2"/>
    <mergeCell ref="B4:E4"/>
    <mergeCell ref="B5:E5"/>
    <mergeCell ref="B6:E6"/>
    <mergeCell ref="B8:E8"/>
    <mergeCell ref="B9:E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487CC-241F-4B68-BF21-9D1F32361373}">
  <sheetPr>
    <tabColor rgb="FF92D050"/>
  </sheetPr>
  <dimension ref="B2:E64"/>
  <sheetViews>
    <sheetView showGridLines="0" zoomScale="115" zoomScaleNormal="115" workbookViewId="0"/>
  </sheetViews>
  <sheetFormatPr baseColWidth="10" defaultRowHeight="15" x14ac:dyDescent="0.25"/>
  <cols>
    <col min="2" max="2" width="46.28515625" customWidth="1"/>
    <col min="3" max="3" width="17.85546875" customWidth="1"/>
    <col min="4" max="4" width="17.7109375" customWidth="1"/>
    <col min="5" max="5" width="22.140625" customWidth="1"/>
    <col min="6" max="6" width="19" customWidth="1"/>
  </cols>
  <sheetData>
    <row r="2" spans="2:5" ht="58.5" customHeight="1" x14ac:dyDescent="0.25">
      <c r="B2" s="299" t="s">
        <v>2</v>
      </c>
      <c r="C2" s="299"/>
      <c r="D2" s="299"/>
      <c r="E2" s="299"/>
    </row>
    <row r="3" spans="2:5" ht="15.75" thickBot="1" x14ac:dyDescent="0.3"/>
    <row r="4" spans="2:5" ht="16.5" x14ac:dyDescent="0.25">
      <c r="B4" s="288" t="s">
        <v>153</v>
      </c>
      <c r="C4" s="289"/>
      <c r="D4" s="289"/>
      <c r="E4" s="290"/>
    </row>
    <row r="5" spans="2:5" ht="32.25" customHeight="1" x14ac:dyDescent="0.25">
      <c r="B5" s="247" t="s">
        <v>191</v>
      </c>
      <c r="C5" s="248"/>
      <c r="D5" s="248"/>
      <c r="E5" s="249"/>
    </row>
    <row r="6" spans="2:5" ht="15.75" thickBot="1" x14ac:dyDescent="0.3">
      <c r="B6" s="131"/>
      <c r="E6" s="97"/>
    </row>
    <row r="7" spans="2:5" ht="27" x14ac:dyDescent="0.25">
      <c r="B7" s="132" t="s">
        <v>154</v>
      </c>
      <c r="C7" s="90" t="s">
        <v>192</v>
      </c>
      <c r="D7" s="90" t="s">
        <v>7</v>
      </c>
      <c r="E7" s="97"/>
    </row>
    <row r="8" spans="2:5" ht="15.75" x14ac:dyDescent="0.25">
      <c r="B8" s="133" t="s">
        <v>155</v>
      </c>
      <c r="C8" s="134"/>
      <c r="D8" s="134"/>
      <c r="E8" s="135"/>
    </row>
    <row r="9" spans="2:5" x14ac:dyDescent="0.25">
      <c r="B9" s="108" t="s">
        <v>160</v>
      </c>
      <c r="C9" s="188">
        <v>4901</v>
      </c>
      <c r="D9" s="188" t="s">
        <v>24</v>
      </c>
      <c r="E9" s="97"/>
    </row>
    <row r="10" spans="2:5" x14ac:dyDescent="0.25">
      <c r="B10" s="108" t="s">
        <v>156</v>
      </c>
      <c r="C10" s="188">
        <v>68174</v>
      </c>
      <c r="D10" s="188">
        <v>66019</v>
      </c>
      <c r="E10" s="97"/>
    </row>
    <row r="11" spans="2:5" ht="15.75" thickBot="1" x14ac:dyDescent="0.3">
      <c r="B11" s="137" t="s">
        <v>157</v>
      </c>
      <c r="C11" s="189">
        <v>73075</v>
      </c>
      <c r="D11" s="189">
        <v>66019</v>
      </c>
      <c r="E11" s="138"/>
    </row>
    <row r="12" spans="2:5" x14ac:dyDescent="0.25">
      <c r="B12" s="139"/>
      <c r="E12" s="130"/>
    </row>
    <row r="13" spans="2:5" x14ac:dyDescent="0.25">
      <c r="B13" s="247" t="s">
        <v>158</v>
      </c>
      <c r="C13" s="248"/>
      <c r="D13" s="248"/>
      <c r="E13" s="249"/>
    </row>
    <row r="14" spans="2:5" ht="15.75" thickBot="1" x14ac:dyDescent="0.3">
      <c r="B14" s="140"/>
      <c r="E14" s="99"/>
    </row>
    <row r="15" spans="2:5" ht="27" x14ac:dyDescent="0.25">
      <c r="B15" s="132" t="s">
        <v>154</v>
      </c>
      <c r="C15" s="90" t="s">
        <v>192</v>
      </c>
      <c r="D15" s="90" t="s">
        <v>7</v>
      </c>
      <c r="E15" s="99"/>
    </row>
    <row r="16" spans="2:5" ht="15.75" x14ac:dyDescent="0.25">
      <c r="B16" s="133" t="s">
        <v>159</v>
      </c>
      <c r="C16" s="134"/>
      <c r="D16" s="134"/>
      <c r="E16" s="99"/>
    </row>
    <row r="17" spans="2:5" x14ac:dyDescent="0.25">
      <c r="B17" s="108" t="s">
        <v>160</v>
      </c>
      <c r="C17" s="188">
        <v>2730</v>
      </c>
      <c r="D17" s="136">
        <v>471</v>
      </c>
      <c r="E17" s="99"/>
    </row>
    <row r="18" spans="2:5" x14ac:dyDescent="0.25">
      <c r="B18" s="115" t="s">
        <v>156</v>
      </c>
      <c r="C18" s="116">
        <v>16280</v>
      </c>
      <c r="D18" s="141">
        <v>3714</v>
      </c>
      <c r="E18" s="99"/>
    </row>
    <row r="19" spans="2:5" ht="15.75" thickBot="1" x14ac:dyDescent="0.3">
      <c r="B19" s="142" t="s">
        <v>157</v>
      </c>
      <c r="C19" s="92">
        <v>19010</v>
      </c>
      <c r="D19" s="93">
        <v>4185</v>
      </c>
      <c r="E19" s="99"/>
    </row>
    <row r="20" spans="2:5" x14ac:dyDescent="0.25">
      <c r="B20" s="143"/>
      <c r="C20" s="94"/>
      <c r="D20" s="95"/>
      <c r="E20" s="99"/>
    </row>
    <row r="21" spans="2:5" x14ac:dyDescent="0.25">
      <c r="B21" s="247" t="s">
        <v>161</v>
      </c>
      <c r="C21" s="248"/>
      <c r="D21" s="248"/>
      <c r="E21" s="249"/>
    </row>
    <row r="22" spans="2:5" x14ac:dyDescent="0.25">
      <c r="B22" s="118"/>
      <c r="C22" s="76"/>
      <c r="D22" s="76"/>
      <c r="E22" s="119"/>
    </row>
    <row r="23" spans="2:5" ht="15.75" thickBot="1" x14ac:dyDescent="0.3">
      <c r="B23" s="247" t="s">
        <v>193</v>
      </c>
      <c r="C23" s="248"/>
      <c r="D23" s="248"/>
      <c r="E23" s="249"/>
    </row>
    <row r="24" spans="2:5" x14ac:dyDescent="0.25">
      <c r="B24" s="300" t="s">
        <v>5</v>
      </c>
      <c r="C24" s="302" t="s">
        <v>171</v>
      </c>
      <c r="D24" s="91" t="s">
        <v>162</v>
      </c>
      <c r="E24" s="99"/>
    </row>
    <row r="25" spans="2:5" x14ac:dyDescent="0.25">
      <c r="B25" s="301"/>
      <c r="C25" s="303"/>
      <c r="D25" s="144" t="s">
        <v>194</v>
      </c>
      <c r="E25" s="99"/>
    </row>
    <row r="26" spans="2:5" ht="15.75" x14ac:dyDescent="0.25">
      <c r="B26" s="133" t="s">
        <v>163</v>
      </c>
      <c r="C26" s="134"/>
      <c r="D26" s="134"/>
      <c r="E26" s="99"/>
    </row>
    <row r="27" spans="2:5" x14ac:dyDescent="0.25">
      <c r="B27" s="108" t="s">
        <v>160</v>
      </c>
      <c r="C27" s="145">
        <v>1377</v>
      </c>
      <c r="D27" s="145">
        <v>2975</v>
      </c>
      <c r="E27" s="99"/>
    </row>
    <row r="28" spans="2:5" x14ac:dyDescent="0.25">
      <c r="B28" s="115" t="s">
        <v>156</v>
      </c>
      <c r="C28" s="141">
        <v>40778</v>
      </c>
      <c r="D28" s="141">
        <v>29934</v>
      </c>
      <c r="E28" s="99"/>
    </row>
    <row r="29" spans="2:5" ht="15" customHeight="1" thickBot="1" x14ac:dyDescent="0.3">
      <c r="B29" s="142" t="s">
        <v>157</v>
      </c>
      <c r="C29" s="92">
        <v>42155</v>
      </c>
      <c r="D29" s="93">
        <v>32909</v>
      </c>
      <c r="E29" s="99"/>
    </row>
    <row r="30" spans="2:5" ht="15" customHeight="1" x14ac:dyDescent="0.25">
      <c r="B30" s="143"/>
      <c r="C30" s="94"/>
      <c r="D30" s="95"/>
      <c r="E30" s="99"/>
    </row>
    <row r="31" spans="2:5" ht="15.75" thickBot="1" x14ac:dyDescent="0.3">
      <c r="B31" s="118"/>
      <c r="C31" s="76"/>
      <c r="D31" s="76"/>
      <c r="E31" s="119"/>
    </row>
    <row r="32" spans="2:5" ht="27" x14ac:dyDescent="0.25">
      <c r="B32" s="132" t="s">
        <v>154</v>
      </c>
      <c r="C32" s="90" t="s">
        <v>192</v>
      </c>
      <c r="D32" s="90" t="s">
        <v>7</v>
      </c>
      <c r="E32" s="99"/>
    </row>
    <row r="33" spans="2:5" ht="15.75" x14ac:dyDescent="0.25">
      <c r="B33" s="133" t="s">
        <v>195</v>
      </c>
      <c r="C33" s="134"/>
      <c r="D33" s="134"/>
      <c r="E33" s="99"/>
    </row>
    <row r="34" spans="2:5" x14ac:dyDescent="0.25">
      <c r="B34" s="108" t="s">
        <v>197</v>
      </c>
      <c r="C34" s="188">
        <v>117756</v>
      </c>
      <c r="D34" s="188">
        <v>117756</v>
      </c>
      <c r="E34" s="99"/>
    </row>
    <row r="35" spans="2:5" ht="15.75" thickBot="1" x14ac:dyDescent="0.3">
      <c r="B35" s="142" t="s">
        <v>157</v>
      </c>
      <c r="C35" s="93">
        <f>+C34</f>
        <v>117756</v>
      </c>
      <c r="D35" s="93">
        <f>+D34</f>
        <v>117756</v>
      </c>
      <c r="E35" s="99"/>
    </row>
    <row r="36" spans="2:5" x14ac:dyDescent="0.25">
      <c r="B36" s="143"/>
      <c r="C36" s="94"/>
      <c r="D36" s="95"/>
      <c r="E36" s="99"/>
    </row>
    <row r="37" spans="2:5" x14ac:dyDescent="0.25">
      <c r="B37" s="247" t="s">
        <v>203</v>
      </c>
      <c r="C37" s="248"/>
      <c r="D37" s="248"/>
      <c r="E37" s="249"/>
    </row>
    <row r="38" spans="2:5" ht="39" customHeight="1" x14ac:dyDescent="0.25">
      <c r="B38" s="247" t="s">
        <v>196</v>
      </c>
      <c r="C38" s="248"/>
      <c r="D38" s="248"/>
      <c r="E38" s="249"/>
    </row>
    <row r="39" spans="2:5" ht="15" customHeight="1" thickBot="1" x14ac:dyDescent="0.3">
      <c r="B39" s="143"/>
      <c r="C39" s="94"/>
      <c r="D39" s="95"/>
      <c r="E39" s="99"/>
    </row>
    <row r="40" spans="2:5" x14ac:dyDescent="0.25">
      <c r="B40" s="300" t="s">
        <v>5</v>
      </c>
      <c r="C40" s="302" t="s">
        <v>171</v>
      </c>
      <c r="D40" s="91" t="s">
        <v>162</v>
      </c>
      <c r="E40" s="99"/>
    </row>
    <row r="41" spans="2:5" x14ac:dyDescent="0.25">
      <c r="B41" s="301"/>
      <c r="C41" s="303"/>
      <c r="D41" s="144" t="s">
        <v>194</v>
      </c>
      <c r="E41" s="99"/>
    </row>
    <row r="42" spans="2:5" ht="15.75" x14ac:dyDescent="0.25">
      <c r="B42" s="133" t="s">
        <v>164</v>
      </c>
      <c r="C42" s="134"/>
      <c r="D42" s="134"/>
      <c r="E42" s="99"/>
    </row>
    <row r="43" spans="2:5" x14ac:dyDescent="0.25">
      <c r="B43" s="108" t="s">
        <v>160</v>
      </c>
      <c r="C43" s="109">
        <v>16453</v>
      </c>
      <c r="D43" s="188">
        <v>11210</v>
      </c>
      <c r="E43" s="99"/>
    </row>
    <row r="44" spans="2:5" x14ac:dyDescent="0.25">
      <c r="B44" s="115" t="s">
        <v>156</v>
      </c>
      <c r="C44" s="116">
        <v>16531</v>
      </c>
      <c r="D44" s="116">
        <v>26723</v>
      </c>
      <c r="E44" s="99"/>
    </row>
    <row r="45" spans="2:5" x14ac:dyDescent="0.25">
      <c r="B45" s="146" t="s">
        <v>157</v>
      </c>
      <c r="C45" s="89">
        <v>32984</v>
      </c>
      <c r="D45" s="89">
        <v>37933</v>
      </c>
      <c r="E45" s="99"/>
    </row>
    <row r="46" spans="2:5" x14ac:dyDescent="0.25">
      <c r="B46" s="146"/>
      <c r="C46" s="89"/>
      <c r="D46" s="89"/>
      <c r="E46" s="99"/>
    </row>
    <row r="47" spans="2:5" ht="15.75" thickBot="1" x14ac:dyDescent="0.3">
      <c r="B47" s="250" t="s">
        <v>198</v>
      </c>
      <c r="C47" s="251"/>
      <c r="D47" s="251"/>
      <c r="E47" s="252"/>
    </row>
    <row r="50" ht="15" customHeight="1" x14ac:dyDescent="0.25"/>
    <row r="64" ht="61.5" customHeight="1" x14ac:dyDescent="0.25"/>
  </sheetData>
  <mergeCells count="13">
    <mergeCell ref="B47:E47"/>
    <mergeCell ref="B40:B41"/>
    <mergeCell ref="C40:C41"/>
    <mergeCell ref="B37:E37"/>
    <mergeCell ref="B23:E23"/>
    <mergeCell ref="B38:E38"/>
    <mergeCell ref="B2:E2"/>
    <mergeCell ref="B4:E4"/>
    <mergeCell ref="B5:E5"/>
    <mergeCell ref="B24:B25"/>
    <mergeCell ref="C24:C25"/>
    <mergeCell ref="B21:E21"/>
    <mergeCell ref="B13:E1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E78B2-934C-4C2A-A512-ABC3FE227C27}">
  <sheetPr>
    <tabColor rgb="FF92D050"/>
  </sheetPr>
  <dimension ref="B1:E29"/>
  <sheetViews>
    <sheetView showGridLines="0" zoomScale="130" zoomScaleNormal="130" workbookViewId="0"/>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3" t="s">
        <v>2</v>
      </c>
      <c r="C2" s="254"/>
      <c r="D2" s="254"/>
      <c r="E2" s="255"/>
    </row>
    <row r="3" spans="2:5" ht="15.75" thickBot="1" x14ac:dyDescent="0.3"/>
    <row r="4" spans="2:5" ht="16.5" x14ac:dyDescent="0.25">
      <c r="B4" s="276" t="s">
        <v>165</v>
      </c>
      <c r="C4" s="277"/>
      <c r="D4" s="277"/>
      <c r="E4" s="278"/>
    </row>
    <row r="5" spans="2:5" ht="12.75" customHeight="1" x14ac:dyDescent="0.25">
      <c r="B5" s="147"/>
      <c r="C5" s="226"/>
      <c r="D5" s="226"/>
      <c r="E5" s="148"/>
    </row>
    <row r="6" spans="2:5" ht="20.25" customHeight="1" x14ac:dyDescent="0.25">
      <c r="B6" s="304" t="s">
        <v>229</v>
      </c>
      <c r="C6" s="305"/>
      <c r="D6" s="305"/>
      <c r="E6" s="306"/>
    </row>
    <row r="7" spans="2:5" ht="59.25" customHeight="1" x14ac:dyDescent="0.25">
      <c r="B7" s="274" t="s">
        <v>230</v>
      </c>
      <c r="C7" s="243"/>
      <c r="D7" s="243"/>
      <c r="E7" s="275"/>
    </row>
    <row r="8" spans="2:5" ht="22.5" customHeight="1" x14ac:dyDescent="0.25">
      <c r="B8" s="228" t="s">
        <v>219</v>
      </c>
      <c r="C8" s="227"/>
      <c r="D8" s="227"/>
      <c r="E8" s="229"/>
    </row>
    <row r="9" spans="2:5" ht="39" customHeight="1" thickBot="1" x14ac:dyDescent="0.3">
      <c r="B9" s="250" t="s">
        <v>218</v>
      </c>
      <c r="C9" s="251"/>
      <c r="D9" s="251"/>
      <c r="E9" s="252"/>
    </row>
    <row r="10" spans="2:5" ht="75.75" customHeight="1" x14ac:dyDescent="0.25">
      <c r="B10" s="76"/>
      <c r="C10" s="76"/>
      <c r="D10" s="76"/>
      <c r="E10" s="76"/>
    </row>
    <row r="11" spans="2:5" ht="69.75" customHeight="1" x14ac:dyDescent="0.25">
      <c r="B11" s="78"/>
      <c r="C11" s="78"/>
      <c r="D11" s="78"/>
      <c r="E11" s="78"/>
    </row>
    <row r="13" spans="2:5" ht="33" customHeight="1" x14ac:dyDescent="0.25">
      <c r="B13" s="81"/>
      <c r="C13" s="81"/>
      <c r="D13" s="81"/>
      <c r="E13" s="81"/>
    </row>
    <row r="14" spans="2:5" x14ac:dyDescent="0.25">
      <c r="B14" s="82"/>
      <c r="C14" s="82"/>
      <c r="D14" s="82"/>
      <c r="E14" s="82"/>
    </row>
    <row r="15" spans="2:5" ht="60" customHeight="1" x14ac:dyDescent="0.25">
      <c r="B15" s="78"/>
      <c r="C15" s="78"/>
      <c r="D15" s="78"/>
      <c r="E15" s="78"/>
    </row>
    <row r="16" spans="2:5" ht="66" customHeight="1" x14ac:dyDescent="0.25">
      <c r="B16" s="78"/>
      <c r="C16" s="78"/>
      <c r="D16" s="78"/>
      <c r="E16" s="78"/>
    </row>
    <row r="17" spans="2:5" ht="35.25" customHeight="1" x14ac:dyDescent="0.25">
      <c r="B17" s="78"/>
      <c r="C17" s="78"/>
      <c r="D17" s="78"/>
      <c r="E17" s="78"/>
    </row>
    <row r="19" spans="2:5" x14ac:dyDescent="0.25">
      <c r="B19" s="77"/>
      <c r="C19" s="77"/>
      <c r="D19" s="77"/>
      <c r="E19" s="77"/>
    </row>
    <row r="20" spans="2:5" x14ac:dyDescent="0.25">
      <c r="B20" s="80"/>
      <c r="C20" s="80"/>
      <c r="D20" s="80"/>
      <c r="E20" s="80"/>
    </row>
    <row r="21" spans="2:5" ht="39.75" customHeight="1" x14ac:dyDescent="0.25">
      <c r="B21" s="78"/>
      <c r="C21" s="78"/>
      <c r="D21" s="78"/>
      <c r="E21" s="78"/>
    </row>
    <row r="22" spans="2:5" ht="29.25" customHeight="1" x14ac:dyDescent="0.25">
      <c r="B22" s="79"/>
      <c r="C22" s="79"/>
      <c r="D22" s="79"/>
      <c r="E22" s="79"/>
    </row>
    <row r="23" spans="2:5" ht="21.75" customHeight="1" x14ac:dyDescent="0.25">
      <c r="B23" s="78"/>
      <c r="C23" s="78"/>
      <c r="D23" s="78"/>
      <c r="E23" s="78"/>
    </row>
    <row r="24" spans="2:5" ht="104.25" customHeight="1" x14ac:dyDescent="0.25">
      <c r="B24" s="78"/>
      <c r="C24" s="78"/>
      <c r="D24" s="78"/>
      <c r="E24" s="78"/>
    </row>
    <row r="25" spans="2:5" ht="33.75" customHeight="1" x14ac:dyDescent="0.25">
      <c r="B25" s="79"/>
      <c r="C25" s="79"/>
      <c r="D25" s="79"/>
      <c r="E25" s="79"/>
    </row>
    <row r="26" spans="2:5" ht="55.5" customHeight="1" x14ac:dyDescent="0.25">
      <c r="B26" s="78"/>
      <c r="C26" s="78"/>
      <c r="D26" s="78"/>
      <c r="E26" s="78"/>
    </row>
    <row r="27" spans="2:5" ht="44.25" customHeight="1" x14ac:dyDescent="0.25">
      <c r="B27" s="79"/>
      <c r="C27" s="79"/>
      <c r="D27" s="79"/>
      <c r="E27" s="79"/>
    </row>
    <row r="29" spans="2:5" ht="45.75" customHeight="1" x14ac:dyDescent="0.25"/>
  </sheetData>
  <mergeCells count="5">
    <mergeCell ref="B2:E2"/>
    <mergeCell ref="B4:E4"/>
    <mergeCell ref="B7:E7"/>
    <mergeCell ref="B6:E6"/>
    <mergeCell ref="B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0CE0-84BB-4589-B63A-3A34679B34EF}">
  <sheetPr>
    <tabColor rgb="FF92D050"/>
  </sheetPr>
  <dimension ref="B2:C30"/>
  <sheetViews>
    <sheetView showGridLines="0" tabSelected="1" topLeftCell="A13" zoomScaleNormal="100" workbookViewId="0">
      <selection activeCell="C18" sqref="C17:C18"/>
    </sheetView>
  </sheetViews>
  <sheetFormatPr baseColWidth="10" defaultRowHeight="15" x14ac:dyDescent="0.25"/>
  <cols>
    <col min="3" max="3" width="114.140625" customWidth="1"/>
  </cols>
  <sheetData>
    <row r="2" spans="2:3" ht="15.75" x14ac:dyDescent="0.25">
      <c r="B2" s="5"/>
      <c r="C2" s="6" t="s">
        <v>3</v>
      </c>
    </row>
    <row r="3" spans="2:3" x14ac:dyDescent="0.25">
      <c r="B3" s="7"/>
      <c r="C3" s="8"/>
    </row>
    <row r="4" spans="2:3" ht="31.5" x14ac:dyDescent="0.25">
      <c r="B4" s="9" t="s">
        <v>4</v>
      </c>
      <c r="C4" s="10" t="s">
        <v>167</v>
      </c>
    </row>
    <row r="5" spans="2:3" ht="15.75" x14ac:dyDescent="0.25">
      <c r="B5" s="9" t="s">
        <v>4</v>
      </c>
      <c r="C5" s="10" t="s">
        <v>168</v>
      </c>
    </row>
    <row r="6" spans="2:3" ht="31.5" x14ac:dyDescent="0.25">
      <c r="B6" s="9" t="s">
        <v>4</v>
      </c>
      <c r="C6" s="149" t="s">
        <v>170</v>
      </c>
    </row>
    <row r="7" spans="2:3" ht="31.5" x14ac:dyDescent="0.25">
      <c r="B7" s="9" t="s">
        <v>4</v>
      </c>
      <c r="C7" s="10" t="s">
        <v>173</v>
      </c>
    </row>
    <row r="8" spans="2:3" ht="15.75" x14ac:dyDescent="0.25">
      <c r="B8" s="9" t="s">
        <v>4</v>
      </c>
      <c r="C8" s="10" t="s">
        <v>2</v>
      </c>
    </row>
    <row r="9" spans="2:3" ht="15.75" x14ac:dyDescent="0.25">
      <c r="B9" s="11"/>
      <c r="C9" s="12"/>
    </row>
    <row r="21" customFormat="1" x14ac:dyDescent="0.25"/>
    <row r="30" customFormat="1" x14ac:dyDescent="0.25"/>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0578D-685D-4857-AC1A-7E2A2B2DC03E}">
  <sheetPr>
    <tabColor rgb="FF92D050"/>
  </sheetPr>
  <dimension ref="B1:E34"/>
  <sheetViews>
    <sheetView showGridLines="0" zoomScale="120" zoomScaleNormal="120" workbookViewId="0"/>
  </sheetViews>
  <sheetFormatPr baseColWidth="10" defaultRowHeight="15" x14ac:dyDescent="0.25"/>
  <cols>
    <col min="2" max="2" width="46.28515625" customWidth="1"/>
    <col min="3" max="3" width="6.85546875" bestFit="1" customWidth="1"/>
    <col min="4" max="4" width="17.28515625" customWidth="1"/>
    <col min="5" max="5" width="16.5703125" customWidth="1"/>
  </cols>
  <sheetData>
    <row r="1" spans="2:5" ht="15.75" thickBot="1" x14ac:dyDescent="0.3"/>
    <row r="2" spans="2:5" ht="58.5" customHeight="1" thickBot="1" x14ac:dyDescent="0.3">
      <c r="B2" s="238" t="s">
        <v>167</v>
      </c>
      <c r="C2" s="239"/>
      <c r="D2" s="239"/>
      <c r="E2" s="240"/>
    </row>
    <row r="5" spans="2:5" ht="37.5" customHeight="1" thickBot="1" x14ac:dyDescent="0.3">
      <c r="B5" s="49" t="s">
        <v>5</v>
      </c>
      <c r="C5" s="40" t="s">
        <v>6</v>
      </c>
      <c r="D5" s="31" t="s">
        <v>192</v>
      </c>
      <c r="E5" s="31" t="s">
        <v>7</v>
      </c>
    </row>
    <row r="6" spans="2:5" ht="15.75" thickBot="1" x14ac:dyDescent="0.3">
      <c r="B6" s="154" t="s">
        <v>8</v>
      </c>
      <c r="C6" s="152"/>
      <c r="D6" s="152">
        <v>1031944</v>
      </c>
      <c r="E6" s="42">
        <v>1001595</v>
      </c>
    </row>
    <row r="7" spans="2:5" ht="15.75" thickBot="1" x14ac:dyDescent="0.3">
      <c r="B7" s="164" t="s">
        <v>204</v>
      </c>
      <c r="C7" s="153"/>
      <c r="D7" s="153">
        <v>-251254</v>
      </c>
      <c r="E7" s="43">
        <v>-254657</v>
      </c>
    </row>
    <row r="8" spans="2:5" ht="15.75" thickBot="1" x14ac:dyDescent="0.3">
      <c r="B8" s="154" t="s">
        <v>216</v>
      </c>
      <c r="C8" s="152"/>
      <c r="D8" s="152">
        <v>-343100</v>
      </c>
      <c r="E8" s="152">
        <v>-360570</v>
      </c>
    </row>
    <row r="9" spans="2:5" ht="15.75" thickBot="1" x14ac:dyDescent="0.3">
      <c r="B9" s="156" t="s">
        <v>9</v>
      </c>
      <c r="C9" s="19"/>
      <c r="D9" s="19">
        <v>-145219</v>
      </c>
      <c r="E9" s="19">
        <v>-172174</v>
      </c>
    </row>
    <row r="10" spans="2:5" ht="15.75" thickBot="1" x14ac:dyDescent="0.3">
      <c r="B10" s="157" t="s">
        <v>10</v>
      </c>
      <c r="C10" s="16"/>
      <c r="D10" s="16">
        <v>-76417</v>
      </c>
      <c r="E10" s="16">
        <v>-83039</v>
      </c>
    </row>
    <row r="11" spans="2:5" ht="15.75" thickBot="1" x14ac:dyDescent="0.3">
      <c r="B11" s="156" t="s">
        <v>11</v>
      </c>
      <c r="C11" s="19"/>
      <c r="D11" s="19">
        <v>4868</v>
      </c>
      <c r="E11" s="19">
        <v>18840</v>
      </c>
    </row>
    <row r="12" spans="2:5" ht="15.75" thickBot="1" x14ac:dyDescent="0.3">
      <c r="B12" s="158" t="s">
        <v>12</v>
      </c>
      <c r="C12" s="21"/>
      <c r="D12" s="21">
        <v>220823</v>
      </c>
      <c r="E12" s="21">
        <v>149995</v>
      </c>
    </row>
    <row r="13" spans="2:5" ht="15.75" thickBot="1" x14ac:dyDescent="0.3">
      <c r="B13" s="156" t="s">
        <v>13</v>
      </c>
      <c r="C13" s="19"/>
      <c r="D13" s="19">
        <v>-107727</v>
      </c>
      <c r="E13" s="19">
        <v>-151073</v>
      </c>
    </row>
    <row r="14" spans="2:5" ht="15.75" thickBot="1" x14ac:dyDescent="0.3">
      <c r="B14" s="157" t="s">
        <v>14</v>
      </c>
      <c r="C14" s="16"/>
      <c r="D14" s="16">
        <v>10757</v>
      </c>
      <c r="E14" s="16">
        <v>2372</v>
      </c>
    </row>
    <row r="15" spans="2:5" ht="15.75" thickBot="1" x14ac:dyDescent="0.3">
      <c r="B15" s="155" t="s">
        <v>15</v>
      </c>
      <c r="C15" s="153"/>
      <c r="D15" s="153">
        <v>-57724</v>
      </c>
      <c r="E15" s="153">
        <v>69435</v>
      </c>
    </row>
    <row r="16" spans="2:5" ht="15.75" thickBot="1" x14ac:dyDescent="0.3">
      <c r="B16" s="159" t="s">
        <v>16</v>
      </c>
      <c r="C16" s="150"/>
      <c r="D16" s="150">
        <v>66129</v>
      </c>
      <c r="E16" s="150">
        <v>70729</v>
      </c>
    </row>
    <row r="17" spans="2:5" ht="15.75" thickBot="1" x14ac:dyDescent="0.3">
      <c r="B17" s="160" t="s">
        <v>17</v>
      </c>
      <c r="C17" s="1"/>
      <c r="D17" s="221">
        <v>-6896</v>
      </c>
      <c r="E17" s="46">
        <v>875</v>
      </c>
    </row>
    <row r="18" spans="2:5" ht="15.75" thickBot="1" x14ac:dyDescent="0.3">
      <c r="B18" s="158" t="s">
        <v>18</v>
      </c>
      <c r="C18" s="21"/>
      <c r="D18" s="21">
        <v>59232</v>
      </c>
      <c r="E18" s="45">
        <v>71604</v>
      </c>
    </row>
    <row r="19" spans="2:5" ht="15.75" thickBot="1" x14ac:dyDescent="0.3">
      <c r="B19" s="163" t="s">
        <v>19</v>
      </c>
      <c r="C19" s="163"/>
      <c r="D19" s="163"/>
      <c r="E19" s="163"/>
    </row>
    <row r="20" spans="2:5" x14ac:dyDescent="0.25">
      <c r="B20" s="161" t="s">
        <v>20</v>
      </c>
      <c r="C20" s="30"/>
      <c r="D20" s="30">
        <v>59021</v>
      </c>
      <c r="E20" s="47">
        <v>71457</v>
      </c>
    </row>
    <row r="21" spans="2:5" ht="15.75" thickBot="1" x14ac:dyDescent="0.3">
      <c r="B21" s="162" t="s">
        <v>21</v>
      </c>
      <c r="C21" s="151"/>
      <c r="D21" s="151">
        <v>211</v>
      </c>
      <c r="E21" s="48">
        <v>147</v>
      </c>
    </row>
    <row r="24" spans="2:5" ht="34.5" customHeight="1" thickBot="1" x14ac:dyDescent="0.3">
      <c r="B24" s="22" t="s">
        <v>5</v>
      </c>
      <c r="C24" s="13" t="s">
        <v>6</v>
      </c>
      <c r="D24" s="31" t="s">
        <v>192</v>
      </c>
      <c r="E24" s="31" t="s">
        <v>7</v>
      </c>
    </row>
    <row r="25" spans="2:5" ht="16.5" thickBot="1" x14ac:dyDescent="0.3">
      <c r="B25" s="14" t="s">
        <v>18</v>
      </c>
      <c r="C25" s="15"/>
      <c r="D25" s="16">
        <v>59232</v>
      </c>
      <c r="E25" s="16">
        <v>71604</v>
      </c>
    </row>
    <row r="26" spans="2:5" ht="29.25" customHeight="1" thickBot="1" x14ac:dyDescent="0.3">
      <c r="B26" s="22" t="s">
        <v>22</v>
      </c>
      <c r="C26" s="18"/>
      <c r="D26" s="32"/>
      <c r="E26" s="32"/>
    </row>
    <row r="27" spans="2:5" ht="16.5" thickBot="1" x14ac:dyDescent="0.3">
      <c r="B27" s="41" t="s">
        <v>23</v>
      </c>
      <c r="C27" s="15"/>
      <c r="D27" s="33" t="s">
        <v>24</v>
      </c>
      <c r="E27" s="33" t="s">
        <v>24</v>
      </c>
    </row>
    <row r="28" spans="2:5" ht="16.5" thickBot="1" x14ac:dyDescent="0.3">
      <c r="B28" s="24" t="s">
        <v>25</v>
      </c>
      <c r="C28" s="25"/>
      <c r="D28" s="34">
        <v>59232</v>
      </c>
      <c r="E28" s="34">
        <v>71604</v>
      </c>
    </row>
    <row r="29" spans="2:5" ht="15.75" x14ac:dyDescent="0.25">
      <c r="B29" s="35" t="s">
        <v>19</v>
      </c>
      <c r="C29" s="36"/>
      <c r="D29" s="37"/>
      <c r="E29" s="37"/>
    </row>
    <row r="30" spans="2:5" ht="15.75" x14ac:dyDescent="0.25">
      <c r="B30" s="38" t="s">
        <v>20</v>
      </c>
      <c r="C30" s="28"/>
      <c r="D30" s="39">
        <v>59021</v>
      </c>
      <c r="E30" s="39">
        <v>71457</v>
      </c>
    </row>
    <row r="31" spans="2:5" ht="16.5" thickBot="1" x14ac:dyDescent="0.3">
      <c r="B31" s="24" t="s">
        <v>21</v>
      </c>
      <c r="C31" s="25"/>
      <c r="D31" s="26">
        <v>211</v>
      </c>
      <c r="E31" s="26">
        <v>147</v>
      </c>
    </row>
    <row r="33" spans="2:5" ht="48" customHeight="1" x14ac:dyDescent="0.25">
      <c r="B33" s="237" t="s">
        <v>205</v>
      </c>
      <c r="C33" s="237"/>
      <c r="D33" s="237"/>
      <c r="E33" s="237"/>
    </row>
    <row r="34" spans="2:5" x14ac:dyDescent="0.25">
      <c r="B34" s="200" t="s">
        <v>206</v>
      </c>
    </row>
  </sheetData>
  <mergeCells count="2">
    <mergeCell ref="B33:E33"/>
    <mergeCell ref="B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43768-F02A-4BD5-BEB3-0167030A3BA6}">
  <sheetPr>
    <tabColor rgb="FF92D050"/>
  </sheetPr>
  <dimension ref="B1:F61"/>
  <sheetViews>
    <sheetView showGridLines="0" zoomScale="130" zoomScaleNormal="130" workbookViewId="0"/>
  </sheetViews>
  <sheetFormatPr baseColWidth="10" defaultRowHeight="15" x14ac:dyDescent="0.25"/>
  <cols>
    <col min="2" max="2" width="46.28515625" customWidth="1"/>
    <col min="3" max="3" width="6.85546875" bestFit="1" customWidth="1"/>
    <col min="4" max="5" width="22.28515625" customWidth="1"/>
    <col min="8" max="8" width="49.7109375" bestFit="1" customWidth="1"/>
    <col min="12" max="12" width="49.7109375" bestFit="1" customWidth="1"/>
  </cols>
  <sheetData>
    <row r="1" spans="2:5" ht="15.75" thickBot="1" x14ac:dyDescent="0.3"/>
    <row r="2" spans="2:5" ht="58.5" customHeight="1" thickBot="1" x14ac:dyDescent="0.3">
      <c r="B2" s="241" t="s">
        <v>168</v>
      </c>
      <c r="C2" s="242"/>
      <c r="D2" s="242"/>
      <c r="E2" s="240"/>
    </row>
    <row r="5" spans="2:5" ht="37.5" customHeight="1" thickBot="1" x14ac:dyDescent="0.3">
      <c r="B5" s="50" t="s">
        <v>5</v>
      </c>
      <c r="C5" s="51" t="s">
        <v>6</v>
      </c>
      <c r="D5" s="51" t="s">
        <v>169</v>
      </c>
      <c r="E5" s="51" t="s">
        <v>175</v>
      </c>
    </row>
    <row r="6" spans="2:5" ht="15.75" x14ac:dyDescent="0.25">
      <c r="B6" s="52" t="s">
        <v>27</v>
      </c>
      <c r="C6" s="29"/>
      <c r="D6" s="29"/>
      <c r="E6" s="29"/>
    </row>
    <row r="7" spans="2:5" ht="16.5" thickBot="1" x14ac:dyDescent="0.3">
      <c r="B7" s="53" t="s">
        <v>28</v>
      </c>
      <c r="C7" s="18"/>
      <c r="D7" s="18"/>
      <c r="E7" s="18"/>
    </row>
    <row r="8" spans="2:5" ht="15.75" thickBot="1" x14ac:dyDescent="0.3">
      <c r="B8" s="54" t="s">
        <v>29</v>
      </c>
      <c r="C8" s="165">
        <v>5</v>
      </c>
      <c r="D8" s="152">
        <v>3047595</v>
      </c>
      <c r="E8" s="170">
        <v>3019634</v>
      </c>
    </row>
    <row r="9" spans="2:5" ht="15.75" thickBot="1" x14ac:dyDescent="0.3">
      <c r="B9" s="57" t="s">
        <v>30</v>
      </c>
      <c r="C9" s="63">
        <v>4</v>
      </c>
      <c r="D9" s="59">
        <v>2289444</v>
      </c>
      <c r="E9" s="59">
        <v>2379784</v>
      </c>
    </row>
    <row r="10" spans="2:5" ht="16.5" thickBot="1" x14ac:dyDescent="0.3">
      <c r="B10" s="60" t="s">
        <v>31</v>
      </c>
      <c r="C10" s="166"/>
      <c r="D10" s="30">
        <v>607581</v>
      </c>
      <c r="E10" s="61">
        <v>723505</v>
      </c>
    </row>
    <row r="11" spans="2:5" ht="16.5" thickBot="1" x14ac:dyDescent="0.3">
      <c r="B11" s="62" t="s">
        <v>32</v>
      </c>
      <c r="C11" s="167"/>
      <c r="D11" s="168">
        <v>106</v>
      </c>
      <c r="E11" s="169">
        <v>124</v>
      </c>
    </row>
    <row r="12" spans="2:5" ht="15.75" thickBot="1" x14ac:dyDescent="0.3">
      <c r="B12" s="54" t="s">
        <v>174</v>
      </c>
      <c r="C12" s="165">
        <v>8</v>
      </c>
      <c r="D12" s="152">
        <v>117756</v>
      </c>
      <c r="E12" s="170">
        <v>117756</v>
      </c>
    </row>
    <row r="13" spans="2:5" ht="16.5" thickBot="1" x14ac:dyDescent="0.3">
      <c r="B13" s="62" t="s">
        <v>33</v>
      </c>
      <c r="C13" s="58"/>
      <c r="D13" s="19">
        <v>40769</v>
      </c>
      <c r="E13" s="59">
        <v>44361</v>
      </c>
    </row>
    <row r="14" spans="2:5" ht="15.75" thickBot="1" x14ac:dyDescent="0.3">
      <c r="B14" s="22" t="s">
        <v>34</v>
      </c>
      <c r="C14" s="23"/>
      <c r="D14" s="23">
        <f>+SUM(D8:D13)</f>
        <v>6103251</v>
      </c>
      <c r="E14" s="23">
        <f>+SUM(E8:E13)</f>
        <v>6285164</v>
      </c>
    </row>
    <row r="15" spans="2:5" ht="15.75" x14ac:dyDescent="0.25">
      <c r="B15" s="29"/>
      <c r="C15" s="29"/>
      <c r="D15" s="29"/>
      <c r="E15" s="29"/>
    </row>
    <row r="16" spans="2:5" ht="16.5" thickBot="1" x14ac:dyDescent="0.3">
      <c r="B16" s="53" t="s">
        <v>35</v>
      </c>
      <c r="C16" s="18"/>
      <c r="D16" s="18"/>
      <c r="E16" s="18"/>
    </row>
    <row r="17" spans="2:6" ht="16.5" thickBot="1" x14ac:dyDescent="0.3">
      <c r="B17" s="177" t="s">
        <v>36</v>
      </c>
      <c r="C17" s="171"/>
      <c r="D17" s="173">
        <v>35608</v>
      </c>
      <c r="E17" s="174">
        <v>24613</v>
      </c>
    </row>
    <row r="18" spans="2:6" ht="16.5" thickBot="1" x14ac:dyDescent="0.3">
      <c r="B18" s="178" t="s">
        <v>37</v>
      </c>
      <c r="C18" s="55"/>
      <c r="D18" s="56">
        <v>329242</v>
      </c>
      <c r="E18" s="56">
        <v>321697</v>
      </c>
    </row>
    <row r="19" spans="2:6" ht="16.5" thickBot="1" x14ac:dyDescent="0.3">
      <c r="B19" s="156" t="s">
        <v>32</v>
      </c>
      <c r="C19" s="58"/>
      <c r="D19" s="19">
        <v>26222</v>
      </c>
      <c r="E19" s="59">
        <v>27916</v>
      </c>
    </row>
    <row r="20" spans="2:6" ht="15.75" thickBot="1" x14ac:dyDescent="0.3">
      <c r="B20" s="178" t="s">
        <v>38</v>
      </c>
      <c r="C20" s="73">
        <v>8</v>
      </c>
      <c r="D20" s="56">
        <v>42155</v>
      </c>
      <c r="E20" s="56">
        <v>32909</v>
      </c>
    </row>
    <row r="21" spans="2:6" ht="16.5" thickBot="1" x14ac:dyDescent="0.3">
      <c r="B21" s="156" t="s">
        <v>39</v>
      </c>
      <c r="C21" s="58"/>
      <c r="D21" s="19">
        <v>173240</v>
      </c>
      <c r="E21" s="59">
        <v>111571</v>
      </c>
    </row>
    <row r="22" spans="2:6" ht="16.5" thickBot="1" x14ac:dyDescent="0.3">
      <c r="B22" s="178" t="s">
        <v>40</v>
      </c>
      <c r="C22" s="55"/>
      <c r="D22" s="56">
        <v>29316</v>
      </c>
      <c r="E22" s="56">
        <v>20142</v>
      </c>
    </row>
    <row r="23" spans="2:6" ht="16.5" thickBot="1" x14ac:dyDescent="0.3">
      <c r="B23" s="156" t="s">
        <v>41</v>
      </c>
      <c r="C23" s="58"/>
      <c r="D23" s="19">
        <v>36611</v>
      </c>
      <c r="E23" s="59">
        <v>53529</v>
      </c>
    </row>
    <row r="24" spans="2:6" ht="16.5" thickBot="1" x14ac:dyDescent="0.3">
      <c r="B24" s="178" t="s">
        <v>42</v>
      </c>
      <c r="C24" s="55"/>
      <c r="D24" s="56">
        <v>158588</v>
      </c>
      <c r="E24" s="56">
        <v>179814</v>
      </c>
    </row>
    <row r="25" spans="2:6" ht="16.5" thickBot="1" x14ac:dyDescent="0.3">
      <c r="B25" s="156" t="s">
        <v>43</v>
      </c>
      <c r="C25" s="58"/>
      <c r="D25" s="19">
        <v>756641</v>
      </c>
      <c r="E25" s="59">
        <v>674300</v>
      </c>
    </row>
    <row r="26" spans="2:6" ht="16.5" thickBot="1" x14ac:dyDescent="0.3">
      <c r="B26" s="179" t="s">
        <v>44</v>
      </c>
      <c r="C26" s="55"/>
      <c r="D26" s="175">
        <f>+SUM(D17:D25)</f>
        <v>1587623</v>
      </c>
      <c r="E26" s="175">
        <f>+SUM(E17:E25)</f>
        <v>1446491</v>
      </c>
      <c r="F26" s="223"/>
    </row>
    <row r="27" spans="2:6" ht="16.5" thickBot="1" x14ac:dyDescent="0.3">
      <c r="B27" s="180" t="s">
        <v>45</v>
      </c>
      <c r="C27" s="172"/>
      <c r="D27" s="176">
        <f>+D14+D26</f>
        <v>7690874</v>
      </c>
      <c r="E27" s="176">
        <f>+E14+E26</f>
        <v>7731655</v>
      </c>
    </row>
    <row r="29" spans="2:6" ht="16.5" thickBot="1" x14ac:dyDescent="0.3">
      <c r="B29" s="20" t="s">
        <v>46</v>
      </c>
      <c r="C29" s="15"/>
      <c r="D29" s="15"/>
      <c r="E29" s="15"/>
    </row>
    <row r="30" spans="2:6" ht="16.5" thickBot="1" x14ac:dyDescent="0.3">
      <c r="B30" s="17" t="s">
        <v>47</v>
      </c>
      <c r="C30" s="18"/>
      <c r="D30" s="59">
        <v>327245</v>
      </c>
      <c r="E30" s="19">
        <v>327245</v>
      </c>
    </row>
    <row r="31" spans="2:6" ht="16.5" thickBot="1" x14ac:dyDescent="0.3">
      <c r="B31" s="14" t="s">
        <v>48</v>
      </c>
      <c r="C31" s="15"/>
      <c r="D31" s="16">
        <v>50110</v>
      </c>
      <c r="E31" s="16">
        <v>50110</v>
      </c>
    </row>
    <row r="32" spans="2:6" ht="16.5" thickBot="1" x14ac:dyDescent="0.3">
      <c r="B32" s="17" t="s">
        <v>49</v>
      </c>
      <c r="C32" s="18"/>
      <c r="D32" s="181">
        <v>98537</v>
      </c>
      <c r="E32" s="182">
        <v>96364</v>
      </c>
    </row>
    <row r="33" spans="2:5" ht="16.5" thickBot="1" x14ac:dyDescent="0.3">
      <c r="B33" s="14" t="s">
        <v>176</v>
      </c>
      <c r="C33" s="15"/>
      <c r="D33" s="16">
        <v>213322</v>
      </c>
      <c r="E33" s="16">
        <v>80876</v>
      </c>
    </row>
    <row r="34" spans="2:5" ht="16.5" thickBot="1" x14ac:dyDescent="0.3">
      <c r="B34" s="17" t="s">
        <v>50</v>
      </c>
      <c r="C34" s="18"/>
      <c r="D34" s="59">
        <v>59021</v>
      </c>
      <c r="E34" s="59">
        <v>132446</v>
      </c>
    </row>
    <row r="35" spans="2:5" ht="16.5" thickBot="1" x14ac:dyDescent="0.3">
      <c r="B35" s="44" t="s">
        <v>51</v>
      </c>
      <c r="C35" s="15"/>
      <c r="D35" s="183">
        <v>748235</v>
      </c>
      <c r="E35" s="183">
        <v>687041</v>
      </c>
    </row>
    <row r="36" spans="2:5" ht="16.5" thickBot="1" x14ac:dyDescent="0.3">
      <c r="B36" s="17" t="s">
        <v>21</v>
      </c>
      <c r="C36" s="18"/>
      <c r="D36" s="184">
        <v>1542</v>
      </c>
      <c r="E36" s="184">
        <v>1331</v>
      </c>
    </row>
    <row r="37" spans="2:5" ht="16.5" thickBot="1" x14ac:dyDescent="0.3">
      <c r="B37" s="20" t="s">
        <v>52</v>
      </c>
      <c r="C37" s="15"/>
      <c r="D37" s="185">
        <v>749777</v>
      </c>
      <c r="E37" s="185">
        <v>688372</v>
      </c>
    </row>
    <row r="38" spans="2:5" ht="15.75" x14ac:dyDescent="0.25">
      <c r="B38" s="36"/>
      <c r="C38" s="36"/>
      <c r="D38" s="36"/>
      <c r="E38" s="36"/>
    </row>
    <row r="39" spans="2:5" ht="16.5" thickBot="1" x14ac:dyDescent="0.3">
      <c r="B39" s="20" t="s">
        <v>53</v>
      </c>
      <c r="C39" s="15"/>
      <c r="D39" s="15"/>
      <c r="E39" s="15"/>
    </row>
    <row r="40" spans="2:5" ht="16.5" thickBot="1" x14ac:dyDescent="0.3">
      <c r="B40" s="22" t="s">
        <v>54</v>
      </c>
      <c r="C40" s="18"/>
      <c r="D40" s="18"/>
      <c r="E40" s="18"/>
    </row>
    <row r="41" spans="2:5" ht="15.75" thickBot="1" x14ac:dyDescent="0.3">
      <c r="B41" s="14" t="s">
        <v>55</v>
      </c>
      <c r="C41" s="64">
        <v>6</v>
      </c>
      <c r="D41" s="16">
        <v>4609422</v>
      </c>
      <c r="E41" s="16">
        <v>4576062</v>
      </c>
    </row>
    <row r="42" spans="2:5" ht="16.5" thickBot="1" x14ac:dyDescent="0.3">
      <c r="B42" s="17" t="s">
        <v>177</v>
      </c>
      <c r="C42" s="18"/>
      <c r="D42" s="19">
        <v>617079</v>
      </c>
      <c r="E42" s="19">
        <v>723426</v>
      </c>
    </row>
    <row r="43" spans="2:5" ht="16.5" thickBot="1" x14ac:dyDescent="0.3">
      <c r="B43" s="14" t="s">
        <v>207</v>
      </c>
      <c r="C43" s="15"/>
      <c r="D43" s="16">
        <v>233117</v>
      </c>
      <c r="E43" s="16">
        <v>214417</v>
      </c>
    </row>
    <row r="44" spans="2:5" ht="16.5" thickBot="1" x14ac:dyDescent="0.3">
      <c r="B44" s="24" t="s">
        <v>208</v>
      </c>
      <c r="C44" s="25"/>
      <c r="D44" s="27">
        <v>40865</v>
      </c>
      <c r="E44" s="27">
        <v>42960</v>
      </c>
    </row>
    <row r="45" spans="2:5" ht="16.5" thickBot="1" x14ac:dyDescent="0.3">
      <c r="B45" s="20" t="s">
        <v>57</v>
      </c>
      <c r="C45" s="15"/>
      <c r="D45" s="21">
        <v>5500483</v>
      </c>
      <c r="E45" s="21">
        <v>5556865</v>
      </c>
    </row>
    <row r="46" spans="2:5" ht="16.5" thickBot="1" x14ac:dyDescent="0.3">
      <c r="B46" s="22" t="s">
        <v>58</v>
      </c>
      <c r="C46" s="18"/>
      <c r="D46" s="18"/>
      <c r="E46" s="18"/>
    </row>
    <row r="47" spans="2:5" ht="15.75" thickBot="1" x14ac:dyDescent="0.3">
      <c r="B47" s="14" t="s">
        <v>55</v>
      </c>
      <c r="C47" s="64">
        <v>6</v>
      </c>
      <c r="D47" s="16">
        <v>265367</v>
      </c>
      <c r="E47" s="16">
        <v>265367</v>
      </c>
    </row>
    <row r="48" spans="2:5" ht="16.5" thickBot="1" x14ac:dyDescent="0.3">
      <c r="B48" s="17" t="s">
        <v>220</v>
      </c>
      <c r="C48" s="18"/>
      <c r="D48" s="19">
        <v>198582</v>
      </c>
      <c r="E48" s="19">
        <v>232794</v>
      </c>
    </row>
    <row r="49" spans="2:5" ht="16.5" thickBot="1" x14ac:dyDescent="0.3">
      <c r="B49" s="14" t="s">
        <v>56</v>
      </c>
      <c r="C49" s="15"/>
      <c r="D49" s="16">
        <v>156733</v>
      </c>
      <c r="E49" s="16">
        <v>171667</v>
      </c>
    </row>
    <row r="50" spans="2:5" ht="16.5" thickBot="1" x14ac:dyDescent="0.3">
      <c r="B50" s="24" t="s">
        <v>209</v>
      </c>
      <c r="C50" s="25"/>
      <c r="D50" s="27">
        <v>101742</v>
      </c>
      <c r="E50" s="27">
        <v>69473</v>
      </c>
    </row>
    <row r="51" spans="2:5" ht="15.75" thickBot="1" x14ac:dyDescent="0.3">
      <c r="B51" s="14" t="s">
        <v>210</v>
      </c>
      <c r="C51" s="64">
        <v>8</v>
      </c>
      <c r="D51" s="16">
        <v>32984</v>
      </c>
      <c r="E51" s="16">
        <v>37933</v>
      </c>
    </row>
    <row r="52" spans="2:5" ht="15.75" thickBot="1" x14ac:dyDescent="0.3">
      <c r="B52" s="24" t="s">
        <v>221</v>
      </c>
      <c r="C52" s="190"/>
      <c r="D52" s="27">
        <v>318614</v>
      </c>
      <c r="E52" s="27">
        <v>214183</v>
      </c>
    </row>
    <row r="53" spans="2:5" ht="15.75" thickBot="1" x14ac:dyDescent="0.3">
      <c r="B53" s="14" t="s">
        <v>211</v>
      </c>
      <c r="C53" s="64"/>
      <c r="D53" s="16">
        <v>19418</v>
      </c>
      <c r="E53" s="16">
        <v>6622</v>
      </c>
    </row>
    <row r="54" spans="2:5" ht="16.5" thickBot="1" x14ac:dyDescent="0.3">
      <c r="B54" s="24" t="s">
        <v>59</v>
      </c>
      <c r="C54" s="25"/>
      <c r="D54" s="27">
        <v>52415</v>
      </c>
      <c r="E54" s="27">
        <v>53236</v>
      </c>
    </row>
    <row r="55" spans="2:5" ht="16.5" thickBot="1" x14ac:dyDescent="0.3">
      <c r="B55" s="14" t="s">
        <v>212</v>
      </c>
      <c r="C55" s="15"/>
      <c r="D55" s="16">
        <v>294759</v>
      </c>
      <c r="E55" s="16">
        <v>435143</v>
      </c>
    </row>
    <row r="56" spans="2:5" ht="16.5" thickBot="1" x14ac:dyDescent="0.3">
      <c r="B56" s="65" t="s">
        <v>60</v>
      </c>
      <c r="C56" s="25"/>
      <c r="D56" s="186">
        <f>+SUM(D47:D55)</f>
        <v>1440614</v>
      </c>
      <c r="E56" s="186">
        <f>+SUM(E47:E55)</f>
        <v>1486418</v>
      </c>
    </row>
    <row r="57" spans="2:5" ht="16.5" thickBot="1" x14ac:dyDescent="0.3">
      <c r="B57" s="20" t="s">
        <v>61</v>
      </c>
      <c r="C57" s="15"/>
      <c r="D57" s="183">
        <f>+D45+D56</f>
        <v>6941097</v>
      </c>
      <c r="E57" s="183">
        <f>+E45+E56</f>
        <v>7043283</v>
      </c>
    </row>
    <row r="58" spans="2:5" ht="16.5" thickBot="1" x14ac:dyDescent="0.3">
      <c r="B58" s="66" t="s">
        <v>62</v>
      </c>
      <c r="C58" s="67"/>
      <c r="D58" s="187">
        <v>7690874</v>
      </c>
      <c r="E58" s="187">
        <v>7731655</v>
      </c>
    </row>
    <row r="60" spans="2:5" ht="28.5" customHeight="1" x14ac:dyDescent="0.25">
      <c r="B60" s="243" t="s">
        <v>217</v>
      </c>
      <c r="C60" s="243"/>
      <c r="D60" s="243"/>
      <c r="E60" s="243"/>
    </row>
    <row r="61" spans="2:5" x14ac:dyDescent="0.25">
      <c r="B61" s="74" t="s">
        <v>95</v>
      </c>
    </row>
  </sheetData>
  <mergeCells count="2">
    <mergeCell ref="B2:E2"/>
    <mergeCell ref="B60:E60"/>
  </mergeCells>
  <hyperlinks>
    <hyperlink ref="J30" location="'Nota 8'!A7" display="8.1" xr:uid="{27495FF9-BC71-416F-A546-907E3809754D}"/>
    <hyperlink ref="J31" location="'Nota 8'!A21" display="8.2" xr:uid="{07CAFD1C-CAB3-4D26-A448-3682E01C8586}"/>
    <hyperlink ref="J32" location="'Nota 8'!A31" display="8.3" xr:uid="{FBE30B6C-A71C-4AB6-B0C3-7882C50086A2}"/>
    <hyperlink ref="J34" location="'Nota 8'!A35" display="8.4" xr:uid="{A21D5C7E-97C0-4F5E-B7EB-43BF1EC594C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07DC9-0502-481D-ADF9-19330B55806C}">
  <sheetPr>
    <tabColor rgb="FF92D050"/>
  </sheetPr>
  <dimension ref="B1:E40"/>
  <sheetViews>
    <sheetView showGridLines="0" zoomScale="130" zoomScaleNormal="130" workbookViewId="0"/>
  </sheetViews>
  <sheetFormatPr baseColWidth="10" defaultRowHeight="15" x14ac:dyDescent="0.25"/>
  <cols>
    <col min="2" max="2" width="46.28515625" customWidth="1"/>
    <col min="3" max="3" width="6.85546875" bestFit="1" customWidth="1"/>
    <col min="4" max="4" width="22.28515625" customWidth="1"/>
    <col min="5" max="5" width="22.140625" customWidth="1"/>
  </cols>
  <sheetData>
    <row r="1" spans="2:5" ht="15.75" thickBot="1" x14ac:dyDescent="0.3"/>
    <row r="2" spans="2:5" ht="58.5" customHeight="1" thickBot="1" x14ac:dyDescent="0.3">
      <c r="B2" s="241" t="s">
        <v>170</v>
      </c>
      <c r="C2" s="242"/>
      <c r="D2" s="242"/>
      <c r="E2" s="240"/>
    </row>
    <row r="5" spans="2:5" ht="37.5" customHeight="1" thickBot="1" x14ac:dyDescent="0.3">
      <c r="B5" s="22" t="s">
        <v>5</v>
      </c>
      <c r="C5" s="13" t="s">
        <v>6</v>
      </c>
      <c r="D5" s="13" t="s">
        <v>169</v>
      </c>
      <c r="E5" s="13" t="s">
        <v>26</v>
      </c>
    </row>
    <row r="6" spans="2:5" x14ac:dyDescent="0.25">
      <c r="B6" s="68" t="s">
        <v>63</v>
      </c>
      <c r="C6" s="69"/>
      <c r="D6" s="70"/>
      <c r="E6" s="70"/>
    </row>
    <row r="7" spans="2:5" ht="15.75" thickBot="1" x14ac:dyDescent="0.3">
      <c r="B7" s="17" t="s">
        <v>64</v>
      </c>
      <c r="C7" s="71"/>
      <c r="D7" s="23">
        <v>66128</v>
      </c>
      <c r="E7" s="23">
        <v>70729</v>
      </c>
    </row>
    <row r="8" spans="2:5" x14ac:dyDescent="0.25">
      <c r="B8" s="68" t="s">
        <v>65</v>
      </c>
      <c r="C8" s="69"/>
      <c r="D8" s="70"/>
      <c r="E8" s="70"/>
    </row>
    <row r="9" spans="2:5" ht="15.75" thickBot="1" x14ac:dyDescent="0.3">
      <c r="B9" s="17" t="s">
        <v>66</v>
      </c>
      <c r="C9" s="71"/>
      <c r="D9" s="19">
        <v>107727</v>
      </c>
      <c r="E9" s="19">
        <v>151073</v>
      </c>
    </row>
    <row r="10" spans="2:5" ht="15.75" thickBot="1" x14ac:dyDescent="0.3">
      <c r="B10" s="14" t="s">
        <v>14</v>
      </c>
      <c r="C10" s="72"/>
      <c r="D10" s="16">
        <v>-10757</v>
      </c>
      <c r="E10" s="16">
        <v>-2372</v>
      </c>
    </row>
    <row r="11" spans="2:5" ht="15.75" thickBot="1" x14ac:dyDescent="0.3">
      <c r="B11" s="17" t="s">
        <v>67</v>
      </c>
      <c r="C11" s="71"/>
      <c r="D11" s="19">
        <v>57724</v>
      </c>
      <c r="E11" s="19">
        <v>-69435</v>
      </c>
    </row>
    <row r="12" spans="2:5" x14ac:dyDescent="0.25">
      <c r="B12" s="68" t="s">
        <v>68</v>
      </c>
      <c r="C12" s="69"/>
      <c r="D12" s="70"/>
      <c r="E12" s="70"/>
    </row>
    <row r="13" spans="2:5" ht="15.75" thickBot="1" x14ac:dyDescent="0.3">
      <c r="B13" s="17" t="s">
        <v>69</v>
      </c>
      <c r="C13" s="71"/>
      <c r="D13" s="19">
        <v>221636</v>
      </c>
      <c r="E13" s="19">
        <v>255213</v>
      </c>
    </row>
    <row r="14" spans="2:5" ht="15.75" thickBot="1" x14ac:dyDescent="0.3">
      <c r="B14" s="14" t="s">
        <v>70</v>
      </c>
      <c r="C14" s="72"/>
      <c r="D14" s="16">
        <v>-4868</v>
      </c>
      <c r="E14" s="16">
        <v>-18840</v>
      </c>
    </row>
    <row r="15" spans="2:5" ht="15.75" thickBot="1" x14ac:dyDescent="0.3">
      <c r="B15" s="17" t="s">
        <v>71</v>
      </c>
      <c r="C15" s="71"/>
      <c r="D15" s="19">
        <v>2172</v>
      </c>
      <c r="E15" s="19">
        <v>1266</v>
      </c>
    </row>
    <row r="16" spans="2:5" x14ac:dyDescent="0.25">
      <c r="B16" s="68" t="s">
        <v>72</v>
      </c>
      <c r="C16" s="69"/>
      <c r="D16" s="70"/>
      <c r="E16" s="70"/>
    </row>
    <row r="17" spans="2:5" ht="27.75" thickBot="1" x14ac:dyDescent="0.3">
      <c r="B17" s="24" t="s">
        <v>73</v>
      </c>
      <c r="C17" s="201"/>
      <c r="D17" s="27">
        <v>-30970</v>
      </c>
      <c r="E17" s="27">
        <v>-154337</v>
      </c>
    </row>
    <row r="18" spans="2:5" ht="15.75" thickBot="1" x14ac:dyDescent="0.3">
      <c r="B18" s="14" t="s">
        <v>74</v>
      </c>
      <c r="C18" s="72"/>
      <c r="D18" s="16">
        <v>-10995</v>
      </c>
      <c r="E18" s="16">
        <v>-17268</v>
      </c>
    </row>
    <row r="19" spans="2:5" ht="24" customHeight="1" thickBot="1" x14ac:dyDescent="0.3">
      <c r="B19" s="24" t="s">
        <v>75</v>
      </c>
      <c r="C19" s="201"/>
      <c r="D19" s="27">
        <v>-59713</v>
      </c>
      <c r="E19" s="27">
        <v>105899</v>
      </c>
    </row>
    <row r="20" spans="2:5" ht="15.75" thickBot="1" x14ac:dyDescent="0.3">
      <c r="B20" s="14" t="s">
        <v>76</v>
      </c>
      <c r="C20" s="72"/>
      <c r="D20" s="33">
        <v>811</v>
      </c>
      <c r="E20" s="33">
        <v>63</v>
      </c>
    </row>
    <row r="21" spans="2:5" ht="15.75" thickBot="1" x14ac:dyDescent="0.3">
      <c r="B21" s="65" t="s">
        <v>77</v>
      </c>
      <c r="C21" s="201"/>
      <c r="D21" s="34">
        <v>-100867</v>
      </c>
      <c r="E21" s="34">
        <v>-65643</v>
      </c>
    </row>
    <row r="22" spans="2:5" ht="15.75" thickBot="1" x14ac:dyDescent="0.3">
      <c r="B22" s="14" t="s">
        <v>78</v>
      </c>
      <c r="C22" s="72"/>
      <c r="D22" s="16">
        <v>-44568</v>
      </c>
      <c r="E22" s="16">
        <v>-44711</v>
      </c>
    </row>
    <row r="23" spans="2:5" ht="15.75" thickBot="1" x14ac:dyDescent="0.3">
      <c r="B23" s="24" t="s">
        <v>79</v>
      </c>
      <c r="C23" s="201"/>
      <c r="D23" s="27">
        <v>7093</v>
      </c>
      <c r="E23" s="27">
        <v>2221</v>
      </c>
    </row>
    <row r="24" spans="2:5" ht="15.75" thickBot="1" x14ac:dyDescent="0.3">
      <c r="B24" s="14" t="s">
        <v>80</v>
      </c>
      <c r="C24" s="72"/>
      <c r="D24" s="16">
        <v>3559</v>
      </c>
      <c r="E24" s="16">
        <v>2937</v>
      </c>
    </row>
    <row r="25" spans="2:5" x14ac:dyDescent="0.25">
      <c r="B25" s="206" t="s">
        <v>81</v>
      </c>
      <c r="C25" s="207"/>
      <c r="D25" s="208">
        <v>304979</v>
      </c>
      <c r="E25" s="208">
        <v>282438</v>
      </c>
    </row>
    <row r="26" spans="2:5" x14ac:dyDescent="0.25">
      <c r="B26" s="68" t="s">
        <v>82</v>
      </c>
      <c r="C26" s="69"/>
      <c r="D26" s="70"/>
      <c r="E26" s="70"/>
    </row>
    <row r="27" spans="2:5" ht="15.75" thickBot="1" x14ac:dyDescent="0.3">
      <c r="B27" s="24" t="s">
        <v>83</v>
      </c>
      <c r="C27" s="202">
        <v>5</v>
      </c>
      <c r="D27" s="27">
        <v>-114804</v>
      </c>
      <c r="E27" s="27">
        <v>-124971</v>
      </c>
    </row>
    <row r="28" spans="2:5" ht="15.75" thickBot="1" x14ac:dyDescent="0.3">
      <c r="B28" s="20" t="s">
        <v>84</v>
      </c>
      <c r="C28" s="64">
        <v>4</v>
      </c>
      <c r="D28" s="21">
        <v>-65715</v>
      </c>
      <c r="E28" s="21">
        <v>-161602</v>
      </c>
    </row>
    <row r="29" spans="2:5" ht="15.75" thickBot="1" x14ac:dyDescent="0.3">
      <c r="B29" s="38" t="s">
        <v>85</v>
      </c>
      <c r="C29" s="209">
        <v>4</v>
      </c>
      <c r="D29" s="210">
        <v>575</v>
      </c>
      <c r="E29" s="210">
        <v>528</v>
      </c>
    </row>
    <row r="30" spans="2:5" x14ac:dyDescent="0.25">
      <c r="B30" s="203" t="s">
        <v>86</v>
      </c>
      <c r="C30" s="204"/>
      <c r="D30" s="205">
        <v>-179944</v>
      </c>
      <c r="E30" s="205">
        <v>-286045</v>
      </c>
    </row>
    <row r="31" spans="2:5" x14ac:dyDescent="0.25">
      <c r="B31" s="206" t="s">
        <v>87</v>
      </c>
      <c r="C31" s="209"/>
      <c r="D31" s="211"/>
      <c r="E31" s="211"/>
    </row>
    <row r="32" spans="2:5" ht="15.75" thickBot="1" x14ac:dyDescent="0.3">
      <c r="B32" s="14" t="s">
        <v>88</v>
      </c>
      <c r="C32" s="72"/>
      <c r="D32" s="16">
        <v>-26400</v>
      </c>
      <c r="E32" s="16">
        <v>-37900</v>
      </c>
    </row>
    <row r="33" spans="2:5" ht="15.75" thickBot="1" x14ac:dyDescent="0.3">
      <c r="B33" s="38" t="s">
        <v>89</v>
      </c>
      <c r="C33" s="207"/>
      <c r="D33" s="39">
        <v>-17962</v>
      </c>
      <c r="E33" s="39">
        <v>-15322</v>
      </c>
    </row>
    <row r="34" spans="2:5" ht="15.75" thickBot="1" x14ac:dyDescent="0.3">
      <c r="B34" s="212" t="s">
        <v>90</v>
      </c>
      <c r="C34" s="213"/>
      <c r="D34" s="150">
        <v>-44362</v>
      </c>
      <c r="E34" s="150">
        <v>-53222</v>
      </c>
    </row>
    <row r="35" spans="2:5" ht="27.75" thickBot="1" x14ac:dyDescent="0.3">
      <c r="B35" s="24" t="s">
        <v>91</v>
      </c>
      <c r="C35" s="201"/>
      <c r="D35" s="27">
        <v>1668</v>
      </c>
      <c r="E35" s="27">
        <v>-1234</v>
      </c>
    </row>
    <row r="36" spans="2:5" ht="15.75" thickBot="1" x14ac:dyDescent="0.3">
      <c r="B36" s="20" t="s">
        <v>92</v>
      </c>
      <c r="C36" s="72"/>
      <c r="D36" s="21">
        <v>82341</v>
      </c>
      <c r="E36" s="21">
        <v>-58063</v>
      </c>
    </row>
    <row r="37" spans="2:5" ht="15.75" thickBot="1" x14ac:dyDescent="0.3">
      <c r="B37" s="24" t="s">
        <v>93</v>
      </c>
      <c r="C37" s="201"/>
      <c r="D37" s="27">
        <v>674300</v>
      </c>
      <c r="E37" s="27">
        <v>539636</v>
      </c>
    </row>
    <row r="38" spans="2:5" ht="15.75" thickBot="1" x14ac:dyDescent="0.3">
      <c r="B38" s="214" t="s">
        <v>94</v>
      </c>
      <c r="C38" s="215"/>
      <c r="D38" s="216">
        <v>756641</v>
      </c>
      <c r="E38" s="216">
        <v>481573</v>
      </c>
    </row>
    <row r="40" spans="2:5" x14ac:dyDescent="0.25">
      <c r="B40" s="74" t="s">
        <v>95</v>
      </c>
    </row>
  </sheetData>
  <mergeCells count="1">
    <mergeCell ref="B2:E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1D64-ADD0-4D5B-8C0A-256B5EFB6721}">
  <sheetPr>
    <tabColor rgb="FF92D050"/>
  </sheetPr>
  <dimension ref="B1:I33"/>
  <sheetViews>
    <sheetView showGridLines="0" zoomScale="110" zoomScaleNormal="110" workbookViewId="0"/>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9" ht="15.75" thickBot="1" x14ac:dyDescent="0.3"/>
    <row r="2" spans="2:9" ht="58.5" customHeight="1" thickBot="1" x14ac:dyDescent="0.3">
      <c r="B2" s="241" t="s">
        <v>173</v>
      </c>
      <c r="C2" s="242"/>
      <c r="D2" s="242"/>
      <c r="E2" s="242"/>
      <c r="F2" s="242"/>
      <c r="G2" s="242"/>
      <c r="H2" s="242"/>
      <c r="I2" s="240"/>
    </row>
    <row r="5" spans="2:9" ht="37.5" customHeight="1" thickBot="1" x14ac:dyDescent="0.3">
      <c r="B5" s="22" t="s">
        <v>5</v>
      </c>
      <c r="C5" s="31" t="s">
        <v>96</v>
      </c>
      <c r="D5" s="31" t="s">
        <v>97</v>
      </c>
      <c r="E5" s="31" t="s">
        <v>98</v>
      </c>
      <c r="F5" s="31" t="s">
        <v>99</v>
      </c>
      <c r="G5" s="31" t="s">
        <v>49</v>
      </c>
      <c r="H5" s="236" t="s">
        <v>21</v>
      </c>
      <c r="I5" s="13" t="s">
        <v>100</v>
      </c>
    </row>
    <row r="6" spans="2:9" ht="15.75" thickBot="1" x14ac:dyDescent="0.3">
      <c r="B6" s="22" t="s">
        <v>103</v>
      </c>
      <c r="C6" s="23">
        <v>10272</v>
      </c>
      <c r="D6" s="23">
        <v>327245</v>
      </c>
      <c r="E6" s="23">
        <v>80872</v>
      </c>
      <c r="F6" s="23">
        <v>50110</v>
      </c>
      <c r="G6" s="231">
        <v>81122</v>
      </c>
      <c r="H6" s="23">
        <v>1335</v>
      </c>
      <c r="I6" s="23">
        <v>540684</v>
      </c>
    </row>
    <row r="7" spans="2:9" ht="15.75" thickBot="1" x14ac:dyDescent="0.3">
      <c r="B7" s="14" t="s">
        <v>101</v>
      </c>
      <c r="C7" s="33" t="s">
        <v>24</v>
      </c>
      <c r="D7" s="33" t="s">
        <v>24</v>
      </c>
      <c r="E7" s="16">
        <v>71457</v>
      </c>
      <c r="F7" s="33" t="s">
        <v>24</v>
      </c>
      <c r="G7" s="33" t="s">
        <v>24</v>
      </c>
      <c r="H7" s="33">
        <v>147</v>
      </c>
      <c r="I7" s="16">
        <v>71604</v>
      </c>
    </row>
    <row r="8" spans="2:9" ht="16.5" hidden="1" customHeight="1" thickBot="1" x14ac:dyDescent="0.3">
      <c r="B8" s="17" t="s">
        <v>104</v>
      </c>
      <c r="C8" s="1" t="s">
        <v>24</v>
      </c>
      <c r="D8" s="1" t="s">
        <v>24</v>
      </c>
      <c r="E8" s="32"/>
      <c r="F8" s="1" t="s">
        <v>24</v>
      </c>
      <c r="G8" s="233" t="s">
        <v>24</v>
      </c>
      <c r="H8" s="1" t="s">
        <v>24</v>
      </c>
      <c r="I8" s="1" t="s">
        <v>24</v>
      </c>
    </row>
    <row r="9" spans="2:9" ht="15.75" hidden="1" customHeight="1" thickBot="1" x14ac:dyDescent="0.3">
      <c r="B9" s="14" t="s">
        <v>105</v>
      </c>
      <c r="C9" s="33" t="s">
        <v>24</v>
      </c>
      <c r="D9" s="33" t="s">
        <v>24</v>
      </c>
      <c r="E9" s="33" t="s">
        <v>24</v>
      </c>
      <c r="F9" s="33" t="s">
        <v>24</v>
      </c>
      <c r="G9" s="232" t="s">
        <v>24</v>
      </c>
      <c r="H9" s="33" t="s">
        <v>24</v>
      </c>
      <c r="I9" s="33" t="s">
        <v>24</v>
      </c>
    </row>
    <row r="10" spans="2:9" ht="15.75" thickBot="1" x14ac:dyDescent="0.3">
      <c r="B10" s="24" t="s">
        <v>102</v>
      </c>
      <c r="C10" s="26" t="s">
        <v>24</v>
      </c>
      <c r="D10" s="26" t="s">
        <v>24</v>
      </c>
      <c r="E10" s="26" t="s">
        <v>24</v>
      </c>
      <c r="F10" s="26" t="s">
        <v>24</v>
      </c>
      <c r="G10" s="234">
        <v>1266</v>
      </c>
      <c r="H10" s="26" t="s">
        <v>24</v>
      </c>
      <c r="I10" s="27">
        <v>1266</v>
      </c>
    </row>
    <row r="11" spans="2:9" ht="15.75" thickBot="1" x14ac:dyDescent="0.3">
      <c r="B11" s="20" t="s">
        <v>106</v>
      </c>
      <c r="C11" s="21">
        <v>10272</v>
      </c>
      <c r="D11" s="21">
        <v>327245</v>
      </c>
      <c r="E11" s="21">
        <v>152329</v>
      </c>
      <c r="F11" s="21">
        <v>50110</v>
      </c>
      <c r="G11" s="230">
        <v>82388</v>
      </c>
      <c r="H11" s="21">
        <v>1482</v>
      </c>
      <c r="I11" s="21">
        <v>613554</v>
      </c>
    </row>
    <row r="12" spans="2:9" ht="15.75" thickBot="1" x14ac:dyDescent="0.3">
      <c r="B12" s="22"/>
      <c r="C12" s="23"/>
      <c r="D12" s="23"/>
      <c r="E12" s="23"/>
      <c r="F12" s="23"/>
      <c r="G12" s="231"/>
      <c r="H12" s="23"/>
      <c r="I12" s="23"/>
    </row>
    <row r="13" spans="2:9" ht="15.75" thickBot="1" x14ac:dyDescent="0.3">
      <c r="B13" s="20" t="s">
        <v>178</v>
      </c>
      <c r="C13" s="21">
        <v>10272</v>
      </c>
      <c r="D13" s="21">
        <v>327245</v>
      </c>
      <c r="E13" s="21">
        <v>213322</v>
      </c>
      <c r="F13" s="21">
        <v>50110</v>
      </c>
      <c r="G13" s="230">
        <v>96364</v>
      </c>
      <c r="H13" s="21">
        <v>1331</v>
      </c>
      <c r="I13" s="21">
        <v>688372</v>
      </c>
    </row>
    <row r="14" spans="2:9" ht="15.75" thickBot="1" x14ac:dyDescent="0.3">
      <c r="B14" s="17" t="s">
        <v>101</v>
      </c>
      <c r="C14" s="1" t="s">
        <v>24</v>
      </c>
      <c r="D14" s="1" t="s">
        <v>24</v>
      </c>
      <c r="E14" s="19">
        <v>59021</v>
      </c>
      <c r="F14" s="1" t="s">
        <v>24</v>
      </c>
      <c r="G14" s="1" t="s">
        <v>24</v>
      </c>
      <c r="H14" s="1">
        <v>211</v>
      </c>
      <c r="I14" s="19">
        <v>59232</v>
      </c>
    </row>
    <row r="15" spans="2:9" ht="15.75" thickBot="1" x14ac:dyDescent="0.3">
      <c r="B15" s="14" t="s">
        <v>102</v>
      </c>
      <c r="C15" s="33" t="s">
        <v>24</v>
      </c>
      <c r="D15" s="33" t="s">
        <v>24</v>
      </c>
      <c r="E15" s="33" t="s">
        <v>24</v>
      </c>
      <c r="F15" s="33" t="s">
        <v>24</v>
      </c>
      <c r="G15" s="235">
        <v>2172</v>
      </c>
      <c r="H15" s="33" t="s">
        <v>24</v>
      </c>
      <c r="I15" s="217">
        <v>2172</v>
      </c>
    </row>
    <row r="16" spans="2:9" ht="15.75" thickBot="1" x14ac:dyDescent="0.3">
      <c r="B16" s="22" t="s">
        <v>179</v>
      </c>
      <c r="C16" s="23">
        <v>10272</v>
      </c>
      <c r="D16" s="23">
        <v>327245</v>
      </c>
      <c r="E16" s="23">
        <f>+E13+E14</f>
        <v>272343</v>
      </c>
      <c r="F16" s="23">
        <v>50110</v>
      </c>
      <c r="G16" s="231">
        <v>98537</v>
      </c>
      <c r="H16" s="23">
        <v>1542</v>
      </c>
      <c r="I16" s="23">
        <v>749777</v>
      </c>
    </row>
    <row r="17" spans="2:9" ht="16.5" hidden="1" thickBot="1" x14ac:dyDescent="0.3">
      <c r="B17" s="15"/>
      <c r="C17" s="75"/>
      <c r="D17" s="75"/>
      <c r="E17" s="75"/>
      <c r="F17" s="75"/>
      <c r="G17" s="222"/>
      <c r="H17" s="75"/>
      <c r="I17" s="75"/>
    </row>
    <row r="18" spans="2:9" x14ac:dyDescent="0.25">
      <c r="B18" s="74" t="s">
        <v>95</v>
      </c>
    </row>
    <row r="25" spans="2:9" ht="34.5" customHeight="1" x14ac:dyDescent="0.25"/>
    <row r="33" ht="45.75" customHeight="1" x14ac:dyDescent="0.25"/>
  </sheetData>
  <mergeCells count="1">
    <mergeCell ref="B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46DA-E2C8-4D08-97C1-0D75FEE4C170}">
  <sheetPr>
    <tabColor rgb="FF92D050"/>
  </sheetPr>
  <dimension ref="B1:E33"/>
  <sheetViews>
    <sheetView showGridLines="0" zoomScale="130" zoomScaleNormal="130" workbookViewId="0"/>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3" t="s">
        <v>2</v>
      </c>
      <c r="C2" s="254"/>
      <c r="D2" s="254"/>
      <c r="E2" s="255"/>
    </row>
    <row r="3" spans="2:5" ht="15.75" thickBot="1" x14ac:dyDescent="0.3"/>
    <row r="4" spans="2:5" x14ac:dyDescent="0.25">
      <c r="B4" s="244" t="s">
        <v>107</v>
      </c>
      <c r="C4" s="245"/>
      <c r="D4" s="245"/>
      <c r="E4" s="246"/>
    </row>
    <row r="5" spans="2:5" ht="99.75" customHeight="1" x14ac:dyDescent="0.25">
      <c r="B5" s="247" t="s">
        <v>108</v>
      </c>
      <c r="C5" s="248"/>
      <c r="D5" s="248"/>
      <c r="E5" s="249"/>
    </row>
    <row r="6" spans="2:5" ht="18.75" customHeight="1" x14ac:dyDescent="0.25">
      <c r="B6" s="247" t="s">
        <v>109</v>
      </c>
      <c r="C6" s="248"/>
      <c r="D6" s="248"/>
      <c r="E6" s="249"/>
    </row>
    <row r="7" spans="2:5" ht="54.75" customHeight="1" thickBot="1" x14ac:dyDescent="0.3">
      <c r="B7" s="250" t="s">
        <v>110</v>
      </c>
      <c r="C7" s="251"/>
      <c r="D7" s="251"/>
      <c r="E7" s="252"/>
    </row>
    <row r="25" ht="34.5" customHeight="1" x14ac:dyDescent="0.25"/>
    <row r="33" ht="45.75" customHeight="1" x14ac:dyDescent="0.25"/>
  </sheetData>
  <mergeCells count="5">
    <mergeCell ref="B4:E4"/>
    <mergeCell ref="B5:E5"/>
    <mergeCell ref="B6:E6"/>
    <mergeCell ref="B7:E7"/>
    <mergeCell ref="B2:E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6DA5-6F07-47B1-97EA-A887C070D865}">
  <sheetPr>
    <tabColor rgb="FF92D050"/>
  </sheetPr>
  <dimension ref="B1:E27"/>
  <sheetViews>
    <sheetView showGridLines="0" zoomScale="145" zoomScaleNormal="145" workbookViewId="0"/>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3" t="s">
        <v>2</v>
      </c>
      <c r="C2" s="254"/>
      <c r="D2" s="254"/>
      <c r="E2" s="255"/>
    </row>
    <row r="3" spans="2:5" ht="15.75" thickBot="1" x14ac:dyDescent="0.3"/>
    <row r="4" spans="2:5" x14ac:dyDescent="0.25">
      <c r="B4" s="259" t="s">
        <v>111</v>
      </c>
      <c r="C4" s="260"/>
      <c r="D4" s="260"/>
      <c r="E4" s="261"/>
    </row>
    <row r="5" spans="2:5" x14ac:dyDescent="0.25">
      <c r="B5" s="96"/>
      <c r="C5" s="78"/>
      <c r="D5" s="78"/>
      <c r="E5" s="97"/>
    </row>
    <row r="6" spans="2:5" ht="18.75" customHeight="1" x14ac:dyDescent="0.25">
      <c r="B6" s="98" t="s">
        <v>112</v>
      </c>
      <c r="C6" s="78"/>
      <c r="D6" s="78"/>
      <c r="E6" s="97"/>
    </row>
    <row r="7" spans="2:5" ht="75.75" customHeight="1" x14ac:dyDescent="0.25">
      <c r="B7" s="247" t="s">
        <v>113</v>
      </c>
      <c r="C7" s="248"/>
      <c r="D7" s="248"/>
      <c r="E7" s="249"/>
    </row>
    <row r="8" spans="2:5" ht="69.75" customHeight="1" x14ac:dyDescent="0.25">
      <c r="B8" s="247" t="s">
        <v>222</v>
      </c>
      <c r="C8" s="248"/>
      <c r="D8" s="248"/>
      <c r="E8" s="249"/>
    </row>
    <row r="9" spans="2:5" x14ac:dyDescent="0.25">
      <c r="B9" s="96"/>
      <c r="E9" s="99"/>
    </row>
    <row r="10" spans="2:5" ht="33" customHeight="1" x14ac:dyDescent="0.25">
      <c r="B10" s="262" t="s">
        <v>114</v>
      </c>
      <c r="C10" s="263"/>
      <c r="D10" s="263"/>
      <c r="E10" s="264"/>
    </row>
    <row r="11" spans="2:5" x14ac:dyDescent="0.25">
      <c r="B11" s="265" t="s">
        <v>115</v>
      </c>
      <c r="C11" s="266"/>
      <c r="D11" s="266"/>
      <c r="E11" s="267"/>
    </row>
    <row r="12" spans="2:5" ht="60" customHeight="1" x14ac:dyDescent="0.25">
      <c r="B12" s="247" t="s">
        <v>180</v>
      </c>
      <c r="C12" s="248"/>
      <c r="D12" s="248"/>
      <c r="E12" s="249"/>
    </row>
    <row r="13" spans="2:5" ht="78" customHeight="1" x14ac:dyDescent="0.25">
      <c r="B13" s="247" t="s">
        <v>181</v>
      </c>
      <c r="C13" s="248"/>
      <c r="D13" s="248"/>
      <c r="E13" s="249"/>
    </row>
    <row r="14" spans="2:5" ht="125.25" customHeight="1" x14ac:dyDescent="0.25">
      <c r="B14" s="247" t="s">
        <v>199</v>
      </c>
      <c r="C14" s="248"/>
      <c r="D14" s="248"/>
      <c r="E14" s="249"/>
    </row>
    <row r="15" spans="2:5" x14ac:dyDescent="0.25">
      <c r="B15" s="96"/>
      <c r="E15" s="99"/>
    </row>
    <row r="16" spans="2:5" x14ac:dyDescent="0.25">
      <c r="B16" s="256" t="s">
        <v>116</v>
      </c>
      <c r="C16" s="257"/>
      <c r="D16" s="257"/>
      <c r="E16" s="258"/>
    </row>
    <row r="17" spans="2:5" x14ac:dyDescent="0.25">
      <c r="B17" s="271" t="s">
        <v>117</v>
      </c>
      <c r="C17" s="272"/>
      <c r="D17" s="272"/>
      <c r="E17" s="273"/>
    </row>
    <row r="18" spans="2:5" ht="39.75" customHeight="1" x14ac:dyDescent="0.25">
      <c r="B18" s="247" t="s">
        <v>118</v>
      </c>
      <c r="C18" s="248"/>
      <c r="D18" s="248"/>
      <c r="E18" s="249"/>
    </row>
    <row r="19" spans="2:5" ht="64.5" customHeight="1" x14ac:dyDescent="0.25">
      <c r="B19" s="274" t="s">
        <v>200</v>
      </c>
      <c r="C19" s="243"/>
      <c r="D19" s="243"/>
      <c r="E19" s="275"/>
    </row>
    <row r="20" spans="2:5" ht="50.25" customHeight="1" x14ac:dyDescent="0.25">
      <c r="B20" s="247" t="s">
        <v>182</v>
      </c>
      <c r="C20" s="248"/>
      <c r="D20" s="248"/>
      <c r="E20" s="249"/>
    </row>
    <row r="21" spans="2:5" ht="78" customHeight="1" x14ac:dyDescent="0.25">
      <c r="B21" s="247" t="s">
        <v>183</v>
      </c>
      <c r="C21" s="248"/>
      <c r="D21" s="248"/>
      <c r="E21" s="249"/>
    </row>
    <row r="22" spans="2:5" ht="33.75" customHeight="1" x14ac:dyDescent="0.25">
      <c r="B22" s="274" t="s">
        <v>184</v>
      </c>
      <c r="C22" s="243"/>
      <c r="D22" s="243"/>
      <c r="E22" s="275"/>
    </row>
    <row r="23" spans="2:5" ht="36" customHeight="1" x14ac:dyDescent="0.25">
      <c r="B23" s="247" t="s">
        <v>213</v>
      </c>
      <c r="C23" s="248"/>
      <c r="D23" s="248"/>
      <c r="E23" s="249"/>
    </row>
    <row r="24" spans="2:5" ht="36" customHeight="1" x14ac:dyDescent="0.25">
      <c r="B24" s="247" t="s">
        <v>214</v>
      </c>
      <c r="C24" s="248"/>
      <c r="D24" s="248"/>
      <c r="E24" s="249"/>
    </row>
    <row r="25" spans="2:5" ht="44.25" customHeight="1" thickBot="1" x14ac:dyDescent="0.3">
      <c r="B25" s="268" t="s">
        <v>185</v>
      </c>
      <c r="C25" s="269"/>
      <c r="D25" s="269"/>
      <c r="E25" s="270"/>
    </row>
    <row r="27" spans="2:5" ht="45.75" customHeight="1" x14ac:dyDescent="0.25"/>
  </sheetData>
  <mergeCells count="19">
    <mergeCell ref="B23:E23"/>
    <mergeCell ref="B25:E25"/>
    <mergeCell ref="B17:E17"/>
    <mergeCell ref="B18:E18"/>
    <mergeCell ref="B19:E19"/>
    <mergeCell ref="B20:E20"/>
    <mergeCell ref="B21:E21"/>
    <mergeCell ref="B22:E22"/>
    <mergeCell ref="B24:E24"/>
    <mergeCell ref="B16:E16"/>
    <mergeCell ref="B2:E2"/>
    <mergeCell ref="B4:E4"/>
    <mergeCell ref="B7:E7"/>
    <mergeCell ref="B8:E8"/>
    <mergeCell ref="B10:E10"/>
    <mergeCell ref="B11:E11"/>
    <mergeCell ref="B12:E12"/>
    <mergeCell ref="B13:E13"/>
    <mergeCell ref="B14:E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5F340-4BB6-4096-9893-498D8B63C0A5}">
  <sheetPr>
    <tabColor rgb="FF92D050"/>
  </sheetPr>
  <dimension ref="B1:E26"/>
  <sheetViews>
    <sheetView showGridLines="0" zoomScale="130" zoomScaleNormal="130" workbookViewId="0">
      <selection activeCell="B4" sqref="B4:E4"/>
    </sheetView>
  </sheetViews>
  <sheetFormatPr baseColWidth="10" defaultRowHeight="15" x14ac:dyDescent="0.25"/>
  <cols>
    <col min="2" max="2" width="46.28515625" customWidth="1"/>
    <col min="3" max="3" width="11.28515625" bestFit="1" customWidth="1"/>
    <col min="4" max="4" width="22.28515625" customWidth="1"/>
    <col min="5" max="5" width="22.140625" customWidth="1"/>
  </cols>
  <sheetData>
    <row r="1" spans="2:5" ht="15.75" thickBot="1" x14ac:dyDescent="0.3"/>
    <row r="2" spans="2:5" ht="58.5" customHeight="1" thickBot="1" x14ac:dyDescent="0.3">
      <c r="B2" s="253" t="s">
        <v>2</v>
      </c>
      <c r="C2" s="254"/>
      <c r="D2" s="254"/>
      <c r="E2" s="255"/>
    </row>
    <row r="3" spans="2:5" ht="15.75" thickBot="1" x14ac:dyDescent="0.3"/>
    <row r="4" spans="2:5" ht="16.5" x14ac:dyDescent="0.25">
      <c r="B4" s="276" t="s">
        <v>119</v>
      </c>
      <c r="C4" s="277"/>
      <c r="D4" s="277"/>
      <c r="E4" s="278"/>
    </row>
    <row r="5" spans="2:5" x14ac:dyDescent="0.25">
      <c r="B5" s="279" t="s">
        <v>186</v>
      </c>
      <c r="C5" s="280"/>
      <c r="D5" s="280"/>
      <c r="E5" s="281"/>
    </row>
    <row r="6" spans="2:5" ht="18.75" customHeight="1" thickBot="1" x14ac:dyDescent="0.3">
      <c r="B6" s="282" t="s">
        <v>187</v>
      </c>
      <c r="C6" s="283"/>
      <c r="D6" s="283"/>
      <c r="E6" s="284"/>
    </row>
    <row r="7" spans="2:5" ht="75.75" customHeight="1" x14ac:dyDescent="0.25">
      <c r="B7" s="76"/>
      <c r="C7" s="76"/>
      <c r="D7" s="76"/>
      <c r="E7" s="76"/>
    </row>
    <row r="8" spans="2:5" ht="69.75" customHeight="1" x14ac:dyDescent="0.25">
      <c r="B8" s="78"/>
      <c r="C8" s="78"/>
      <c r="D8" s="78"/>
      <c r="E8" s="78"/>
    </row>
    <row r="10" spans="2:5" ht="33" customHeight="1" x14ac:dyDescent="0.25">
      <c r="B10" s="81"/>
      <c r="C10" s="81"/>
      <c r="D10" s="81"/>
      <c r="E10" s="81"/>
    </row>
    <row r="11" spans="2:5" x14ac:dyDescent="0.25">
      <c r="B11" s="82"/>
      <c r="C11" s="82"/>
      <c r="D11" s="82"/>
      <c r="E11" s="82"/>
    </row>
    <row r="12" spans="2:5" ht="60" customHeight="1" x14ac:dyDescent="0.25">
      <c r="B12" s="78"/>
      <c r="C12" s="78"/>
      <c r="D12" s="78"/>
      <c r="E12" s="78"/>
    </row>
    <row r="13" spans="2:5" ht="66" customHeight="1" x14ac:dyDescent="0.25">
      <c r="B13" s="78"/>
      <c r="C13" s="78"/>
      <c r="D13" s="78"/>
      <c r="E13" s="78"/>
    </row>
    <row r="14" spans="2:5" ht="35.25" customHeight="1" x14ac:dyDescent="0.25">
      <c r="B14" s="78"/>
      <c r="C14" s="78"/>
      <c r="D14" s="78"/>
      <c r="E14" s="78"/>
    </row>
    <row r="16" spans="2:5" x14ac:dyDescent="0.25">
      <c r="B16" s="77"/>
      <c r="C16" s="77"/>
      <c r="D16" s="77"/>
      <c r="E16" s="77"/>
    </row>
    <row r="17" spans="2:5" x14ac:dyDescent="0.25">
      <c r="B17" s="80"/>
      <c r="C17" s="80"/>
      <c r="D17" s="80"/>
      <c r="E17" s="80"/>
    </row>
    <row r="18" spans="2:5" ht="39.75" customHeight="1" x14ac:dyDescent="0.25">
      <c r="B18" s="78"/>
      <c r="C18" s="78"/>
      <c r="D18" s="78"/>
      <c r="E18" s="78"/>
    </row>
    <row r="19" spans="2:5" ht="29.25" customHeight="1" x14ac:dyDescent="0.25">
      <c r="B19" s="79"/>
      <c r="C19" s="79"/>
      <c r="D19" s="79"/>
      <c r="E19" s="79"/>
    </row>
    <row r="20" spans="2:5" ht="21.75" customHeight="1" x14ac:dyDescent="0.25">
      <c r="B20" s="78"/>
      <c r="C20" s="78"/>
      <c r="D20" s="78"/>
      <c r="E20" s="78"/>
    </row>
    <row r="21" spans="2:5" ht="104.25" customHeight="1" x14ac:dyDescent="0.25">
      <c r="B21" s="78"/>
      <c r="C21" s="78"/>
      <c r="D21" s="78"/>
      <c r="E21" s="78"/>
    </row>
    <row r="22" spans="2:5" ht="33.75" customHeight="1" x14ac:dyDescent="0.25">
      <c r="B22" s="79"/>
      <c r="C22" s="79"/>
      <c r="D22" s="79"/>
      <c r="E22" s="79"/>
    </row>
    <row r="23" spans="2:5" ht="55.5" customHeight="1" x14ac:dyDescent="0.25">
      <c r="B23" s="78"/>
      <c r="C23" s="78"/>
      <c r="D23" s="78"/>
      <c r="E23" s="78"/>
    </row>
    <row r="24" spans="2:5" ht="44.25" customHeight="1" x14ac:dyDescent="0.25">
      <c r="B24" s="79"/>
      <c r="C24" s="79"/>
      <c r="D24" s="79"/>
      <c r="E24" s="79"/>
    </row>
    <row r="26" spans="2:5" ht="45.75" customHeight="1" x14ac:dyDescent="0.25"/>
  </sheetData>
  <mergeCells count="4">
    <mergeCell ref="B2:E2"/>
    <mergeCell ref="B4:E4"/>
    <mergeCell ref="B5:E5"/>
    <mergeCell ref="B6:E6"/>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v+we2XGawNjT+nAqRvn5QGU/I4Ju/GgXnlpcEAC0aZg=</DigestValue>
    </Reference>
    <Reference Type="http://www.w3.org/2000/09/xmldsig#Object" URI="#idOfficeObject">
      <DigestMethod Algorithm="http://www.w3.org/2001/04/xmlenc#sha256"/>
      <DigestValue>LANbzmVewpd6xLHFgCFduc5LO5NoOiyLbPcPhknyQpw=</DigestValue>
    </Reference>
    <Reference Type="http://uri.etsi.org/01903#SignedProperties" URI="#idSignedProperties">
      <Transforms>
        <Transform Algorithm="http://www.w3.org/TR/2001/REC-xml-c14n-20010315"/>
      </Transforms>
      <DigestMethod Algorithm="http://www.w3.org/2001/04/xmlenc#sha256"/>
      <DigestValue>2W/zoX0wJjmlMa3NcudisJhUHYQdyQGg0iMEMtZQoG8=</DigestValue>
    </Reference>
    <Reference Type="http://www.w3.org/2000/09/xmldsig#Object" URI="#idValidSigLnImg">
      <DigestMethod Algorithm="http://www.w3.org/2001/04/xmlenc#sha256"/>
      <DigestValue>+ZzVeob7GsQx6QEpfKQK2/KW8RMgj9Dz2qjjMY8Fm0c=</DigestValue>
    </Reference>
    <Reference Type="http://www.w3.org/2000/09/xmldsig#Object" URI="#idInvalidSigLnImg">
      <DigestMethod Algorithm="http://www.w3.org/2001/04/xmlenc#sha256"/>
      <DigestValue>I8GbNEQLq1erfS/d/e5EVFMEU7LgYNKPTjm7NM+xBig=</DigestValue>
    </Reference>
  </SignedInfo>
  <SignatureValue>FqgLMz639ugK31pOXhUlcwjov9IvY8M4EXrW858KvAJ01LTAnqR6m5MI3n4Bsql2B8Qw9ZuDGN2D
kTgoM9R+kbMBEjf8JwuDcOV93pL6b6jfBbK4gLrAdEcJDbj6PgLb0552jGKye563pnyRYn2Ss4va
Z+jXrk308FDzbl+eOo/ve5mAqjCvVC+c9/WBM2BsJb0Dqg4XL0/MOyoelOebldc+ABHuQdop4L0r
Y4kkFD6ck3kOqE2/GZMq7jfbcuFcgmgiuRWx3E9Irg4HcsgeaBs2TzZwP4YxiJNM19AbNGCkI5aK
lwYEbSr9t8N3tw9pLZq13KiOtDgdcixBSUisVA==</SignatureValue>
  <KeyInfo>
    <X509Data>
      <X509Certificate>MIIIkjCCBnqgAwIBAgIQCqDAlQszwUtj7Opbboy80DANBgkqhkiG9w0BAQsFADCBgTEWMBQGA1UEBRMNUlVDODAwODAwOTktMDERMA8GA1UEAxMIVklUIFMuQS4xODA2BgNVBAsML1ByZXN0YWRvciBDdWFsaWZpY2FkbyBkZSBTZXJ2aWNpb3MgZGUgQ29uZmlhbnphMQ0wCwYDVQQKDARJQ1BQMQswCQYDVQQGEwJQWTAeFw0yMzAyMTUxNDIxMTVaFw0yNTAyMTUxNDIxMTVaMIG/MRQwEgYDVQQqDAtNQVJJQSBCRUxFTjEaMBgGA1UEBAwRTEFSQSBDQVNUUk8gQ0FTQUwxEjAQBgNVBAUTCUNJMjAzNjI1NzEmMCQGA1UEAwwdTUFSSUEgQkVMRU4gTEFSQSBDQVNUUk8gQ0FTQUwxCzAJBgNVBAsMAkYyMTUwMwYDVQQKDCxDRVJUSUZJQ0FETyBDVUFMSUZJQ0FETyBERSBGSVJNQSBFTEVDVFJPTklDQTELMAkGA1UEBhMCUFkwggEiMA0GCSqGSIb3DQEBAQUAA4IBDwAwggEKAoIBAQCY/Sw6Uz5O0jCWzfDj1o2okH8WA4F4Syy7bMHigPa+sYnVNCOf23z07wDoAa+EHQGM9NMXDYXQliELZQ7RVlSg5pOdrR1K4ZuIRbUUPBvtG6g0x+Lxf9O8+/57RUgeflMJGmCvnr8E4kCh9fLhmATddpuJeF6Xl+qXXqWFh05XmSBcF7qrX7nHzBDK0HgTVm30Nf1NdNrBp8bc+obEn3lNatsWE+1MLgqMvQQEABkLKHMLzxAQ1W4b+BPN4ym2suMKvT7ztOCzVzG8rkvykKQ35kjDfC/TsvBUfjbHFxhuzbKy17T4iTUmAZWhe4D+zCFuqK2I3OQFQhr1F1xCRg1BAgMBAAGjggPEMIIDwDAMBgNVHRMBAf8EAjAAMA4GA1UdDwEB/wQEAwIF4DAsBgNVHSUBAf8EIjAgBggrBgEFBQcDBAYIKwYBBQUHAwIGCisGAQQBgjcUAgIwHQYDVR0OBBYEFK9tqiQTuOFEvz7AtvuR9KaJLuzu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0GA1UdEQRGMESBFkJFTEVOLkxBUk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uNxOIFMLF3fXUHh6ZWbN8CSeMlQUxIvbMnHPNVH/hkSyVlXe+3gm5nXppMtTNba+RhgCg6YVAUDOWGuLpJ2jRbHpURWPmV3dtOILdPb7mHMnQtO//F8JcZ0RUUfUgXTg+urXAkTRf04Q5xKxyGF0XVXqPHHxdfvAGYBrId98WijAdrIwEq90r/PWd63jhj/hRFt61nNAt3DpkQ5N1umLjUkAM41k7XfmHyl+Vs+/t52NLNG5UYdgarhgTRI7PJn7o9999PtdbBrF97RsQJJqoStdcFlVibPOoM7zYinmPU7wE24s0s8nW7EXZXf1J/f4Yle5nRbey0aUoxnQH6/QoWkVM93eyqDV6d9gbALGSjjUDFx07c4DrL2H1ZyIKX5Bs2THOH4+ZvHioNEOXDvvFV+YANi+I4dNRiGqKwbXVIjaL1Wy9nkyqVF7F18XQh4UfS8DraFy+jQ2Hsa8hb6nA/hmAnZUlTLkhIzfFRBVUyEVCFZQQQTes2H9gtkz6Jnqj38yWVc0DiLZBgnX9JFRhMhVYG6OYwuIXhdbiyTHsLxAQtxEx6Yx2ZFBdmI3YNT39hhUkxxrDJHPJmjHUQJFxG19yBImy0m1PIdLvRjwJzwdLECks2Pe1qNclME0x4MZBDweK+sARj/ZK6Q1N3rMsJ1WCIA67dxXM3aiOL09PF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YDg8S07SftJ8xsGlWXr6tZStUcc4D8MuBg3ZTZmxxM4=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ZRg8twua4nNIMvMjQk+niKWbSoXUjU5VZOVUo+Hsgg8=</DigestValue>
      </Reference>
      <Reference URI="/xl/media/image1.emf?ContentType=image/x-emf">
        <DigestMethod Algorithm="http://www.w3.org/2001/04/xmlenc#sha256"/>
        <DigestValue>HEfTTWZEj+r0PGO6JBiOd+IU3aXbqRJRyHXSNG1VXLs=</DigestValue>
      </Reference>
      <Reference URI="/xl/media/image2.emf?ContentType=image/x-emf">
        <DigestMethod Algorithm="http://www.w3.org/2001/04/xmlenc#sha256"/>
        <DigestValue>0JYoy9IDpybI3gWmUGRl5LAngds3z/kYOZv+xeS3W88=</DigestValue>
      </Reference>
      <Reference URI="/xl/media/image3.emf?ContentType=image/x-emf">
        <DigestMethod Algorithm="http://www.w3.org/2001/04/xmlenc#sha256"/>
        <DigestValue>TjKBETkhG9vLHXkmQYN/rmkXrFIbvIncuNV4M7uO4pM=</DigestValue>
      </Reference>
      <Reference URI="/xl/media/image4.emf?ContentType=image/x-emf">
        <DigestMethod Algorithm="http://www.w3.org/2001/04/xmlenc#sha256"/>
        <DigestValue>Otm+mgrCyrP12yGmXK4yLj85Tb+a0FYMIxd3moAcfPw=</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0I61pnYIJFN5K2W7Z75nwkv5a3MDwrNtq4aLod/PT/Q=</DigestValue>
      </Reference>
      <Reference URI="/xl/styles.xml?ContentType=application/vnd.openxmlformats-officedocument.spreadsheetml.styles+xml">
        <DigestMethod Algorithm="http://www.w3.org/2001/04/xmlenc#sha256"/>
        <DigestValue>qG6YLRJJtzEKs46NCNV54j8Y9MoR0lCDN/cfETlQ/Xk=</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1XW1edjShx9qdM7CsWWsmwEJ+qmjUPsNa7b6Nvnx9mg=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umAdMag3DYvLiL4RqzGTP4FE4tg+vF9/QWjfLAMEx7w=</DigestValue>
      </Reference>
      <Reference URI="/xl/worksheets/sheet10.xml?ContentType=application/vnd.openxmlformats-officedocument.spreadsheetml.worksheet+xml">
        <DigestMethod Algorithm="http://www.w3.org/2001/04/xmlenc#sha256"/>
        <DigestValue>/a0csqHoam05onW2fDlfezFqifBP2B6N7ZI4JLd5oJE=</DigestValue>
      </Reference>
      <Reference URI="/xl/worksheets/sheet11.xml?ContentType=application/vnd.openxmlformats-officedocument.spreadsheetml.worksheet+xml">
        <DigestMethod Algorithm="http://www.w3.org/2001/04/xmlenc#sha256"/>
        <DigestValue>ufkv5mbyA7XmaV0z8z5bHJ47WX4waecf27BmhqMQit0=</DigestValue>
      </Reference>
      <Reference URI="/xl/worksheets/sheet12.xml?ContentType=application/vnd.openxmlformats-officedocument.spreadsheetml.worksheet+xml">
        <DigestMethod Algorithm="http://www.w3.org/2001/04/xmlenc#sha256"/>
        <DigestValue>/LTaXU5tfaUSD2FTaMZGc4hPN+FdajgJ4J711UVOj1o=</DigestValue>
      </Reference>
      <Reference URI="/xl/worksheets/sheet13.xml?ContentType=application/vnd.openxmlformats-officedocument.spreadsheetml.worksheet+xml">
        <DigestMethod Algorithm="http://www.w3.org/2001/04/xmlenc#sha256"/>
        <DigestValue>+OglAD34ByY7JcRBo/ZPoMzBhxxHQAu6o3p6xh6e0Mo=</DigestValue>
      </Reference>
      <Reference URI="/xl/worksheets/sheet14.xml?ContentType=application/vnd.openxmlformats-officedocument.spreadsheetml.worksheet+xml">
        <DigestMethod Algorithm="http://www.w3.org/2001/04/xmlenc#sha256"/>
        <DigestValue>klOrZIjGg1o6aT86wA+4K+wolGvxXKxBLNO/hZtvVRw=</DigestValue>
      </Reference>
      <Reference URI="/xl/worksheets/sheet15.xml?ContentType=application/vnd.openxmlformats-officedocument.spreadsheetml.worksheet+xml">
        <DigestMethod Algorithm="http://www.w3.org/2001/04/xmlenc#sha256"/>
        <DigestValue>ErYQ9ogwaTH7JhBZbrJSZRR6XYrfeu78kAHghwI69sc=</DigestValue>
      </Reference>
      <Reference URI="/xl/worksheets/sheet2.xml?ContentType=application/vnd.openxmlformats-officedocument.spreadsheetml.worksheet+xml">
        <DigestMethod Algorithm="http://www.w3.org/2001/04/xmlenc#sha256"/>
        <DigestValue>848GuVcEI1WWlPKnJv2snnWiKv79rwbh3yjZ3wG0cx4=</DigestValue>
      </Reference>
      <Reference URI="/xl/worksheets/sheet3.xml?ContentType=application/vnd.openxmlformats-officedocument.spreadsheetml.worksheet+xml">
        <DigestMethod Algorithm="http://www.w3.org/2001/04/xmlenc#sha256"/>
        <DigestValue>vWGYQ9r5pWxvvmbJqufvvemV/vFjResoa/USOA189CY=</DigestValue>
      </Reference>
      <Reference URI="/xl/worksheets/sheet4.xml?ContentType=application/vnd.openxmlformats-officedocument.spreadsheetml.worksheet+xml">
        <DigestMethod Algorithm="http://www.w3.org/2001/04/xmlenc#sha256"/>
        <DigestValue>aN/WQM2CqFHu7hAELkwAQIFbtcc4TLxnungVqzpW5Gg=</DigestValue>
      </Reference>
      <Reference URI="/xl/worksheets/sheet5.xml?ContentType=application/vnd.openxmlformats-officedocument.spreadsheetml.worksheet+xml">
        <DigestMethod Algorithm="http://www.w3.org/2001/04/xmlenc#sha256"/>
        <DigestValue>COGa0L5UR1TaKM4zPeBjoQbykfIsP550UP9vKntyieQ=</DigestValue>
      </Reference>
      <Reference URI="/xl/worksheets/sheet6.xml?ContentType=application/vnd.openxmlformats-officedocument.spreadsheetml.worksheet+xml">
        <DigestMethod Algorithm="http://www.w3.org/2001/04/xmlenc#sha256"/>
        <DigestValue>Gu1e9jtRjJt6N2Lyf76j3e6IHREeP/MBV5qcXdx7PW8=</DigestValue>
      </Reference>
      <Reference URI="/xl/worksheets/sheet7.xml?ContentType=application/vnd.openxmlformats-officedocument.spreadsheetml.worksheet+xml">
        <DigestMethod Algorithm="http://www.w3.org/2001/04/xmlenc#sha256"/>
        <DigestValue>rFuMYVgHn19XxafASuyp0pM0Q46tgQwSYgQRFbQu9oI=</DigestValue>
      </Reference>
      <Reference URI="/xl/worksheets/sheet8.xml?ContentType=application/vnd.openxmlformats-officedocument.spreadsheetml.worksheet+xml">
        <DigestMethod Algorithm="http://www.w3.org/2001/04/xmlenc#sha256"/>
        <DigestValue>FX74if6nI5erCY8UBc3EDuPqc4vlftspNrNPYa/8Lng=</DigestValue>
      </Reference>
      <Reference URI="/xl/worksheets/sheet9.xml?ContentType=application/vnd.openxmlformats-officedocument.spreadsheetml.worksheet+xml">
        <DigestMethod Algorithm="http://www.w3.org/2001/04/xmlenc#sha256"/>
        <DigestValue>bad0wf294WGKbZSKBajR9Ms139NlqNLFDBQzLIN1gQ8=</DigestValue>
      </Reference>
    </Manifest>
    <SignatureProperties>
      <SignatureProperty Id="idSignatureTime" Target="#idPackageSignature">
        <mdssi:SignatureTime xmlns:mdssi="http://schemas.openxmlformats.org/package/2006/digital-signature">
          <mdssi:Format>YYYY-MM-DDThh:mm:ssTZD</mdssi:Format>
          <mdssi:Value>2024-05-16T19:33:10Z</mdssi:Value>
        </mdssi:SignatureTime>
      </SignatureProperty>
    </SignatureProperties>
  </Object>
  <Object Id="idOfficeObject">
    <SignatureProperties>
      <SignatureProperty Id="idOfficeV1Details" Target="#idPackageSignature">
        <SignatureInfoV1 xmlns="http://schemas.microsoft.com/office/2006/digsig">
          <SetupID>{2B66DB61-F94A-4381-B7F3-13A2ABF594EC}</SetupID>
          <SignatureText>Belén Lara Castro</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2024-05-16T19:33:10Z</xd:SigningTime>
          <xd:SigningCertificate>
            <xd:Cert>
              <xd:CertDigest>
                <DigestMethod Algorithm="http://www.w3.org/2001/04/xmlenc#sha256"/>
                <DigestValue>4wx2Y3xBuhEKaW1X9yLqDsNKQSmOGgEE/7VIKjk30Jw=</DigestValue>
              </xd:CertDigest>
              <xd:IssuerSerial>
                <X509IssuerName>C=PY, O=ICPP, OU=Prestador Cualificado de Servicios de Confianza, CN=VIT S.A., SERIALNUMBER=RUC80080099-0</X509IssuerName>
                <X509SerialNumber>14126953486321750027983178122075618512</X509SerialNumber>
              </xd:IssuerSerial>
            </xd:Cert>
          </xd:SigningCertificate>
          <xd:SignaturePolicyIdentifier>
            <xd:SignaturePolicyImplied/>
          </xd:SignaturePolicyIdentifier>
        </xd:SignedSignatureProperties>
      </xd:SignedProperties>
    </xd:QualifyingProperties>
  </Object>
  <Object Id="idValidSigLnImg">AQAAAGwAAAAAAAAAAAAAAIUBAAC/AAAAAAAAAAAAAACFGAAAFgwAACBFTUYAAAEAABwAAKo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ACAAAAAAAAAAAPTU+H8AAKCyb97dAAAA4LJv3t0AAAAAACNd+X8AABWwLtT4fwAAMBYjXfl/AAATAAAAAAAAAAgXAAAAAAAAQAAAwPh/AAAAACNd+X8AAOeyLtT4fwAABAAAAAAAAAAwFiNd+X8AAFCzb97dAAAAEwAAAAAAAABIAAAAAAAAABQy1dT4fwAAkAP01Ph/AABANtXU+H8AAAEAAAAAAAAA0FvV1Ph/AAAAACNd+X8AAAAAAAAAAAAAAAAAAAAAAAAAAAAAAAAAAKDVyDnxAQAAyzArXPl/AAAwtG/e3QAAAMm0b97dAAAAAAAAAAAAAABotW/eZHYACAAAAAAlAAAADAAAAAEAAAAYAAAADAAAAAAAAAASAAAADAAAAAEAAAAeAAAAGAAAAB4BAAAGAAAAawEAABsAAAAlAAAADAAAAAEAAABUAAAAhAAAAB8BAAAGAAAAaQEAABoAAAABAAAAAMCAQY7jgEEfAQAABgAAAAkAAABMAAAAAAAAAAAAAAAAAAAA//////////9gAAAAMQA2AC8ANQAvADIAMAAyADQARdEJAAAACQAAAAYAAAAJAAAABgAAAAkAAAAJAAAACQAAAAkAAABLAAAAQAAAADAAAAAFAAAAIAAAAAEAAAABAAAAEAAAAAAAAAAAAAAAhgEAAMAAAAAAAAAAAAAAAIYBAADAAAAAUgAAAHABAAACAAAAFAAAAAkAAAAAAAAAAAAAALwCAAAAAAAAAQICIlMAeQBzAHQAZQBtAAAAAAAAAAAAAAAAAAAAAAAAAAAAAAAAAAAAAAAAAAAAAAAAAAAAAAAAAAAAAAAAAAAAAAAAAAAAuGBOOfEBAACmxCxc+X8AAAAAAAAAAAAA0G5RXPl/AAAAAAAAAAAAAEhgTjnxAQAAQLhv3t0AAABBd2d0AAAAAAAAAAAAAAAAAAAAAAAAAAAihG0QnMsAAOC3b97dAAAAACAAAAAAAAAgjUhI8QEAAKDVyDnxAQAAEAUAgAAAAAAAAAAAAAAAAAcAAAAAAAAAAAAAAAAAAACsuG/e3QAAAOm4b97dAAAA0c0nXPl/AAACAAAAAAAAANC3b94AAAAAALdv3t0AAAAIFwAAAAAAAKDVyDnxAQAAyzArXPl/AABQuG/e3QAAAOm4b97dAAAAII1ISPEBAABwuW/e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DAAAAAAAAAAKAAAAAAAAADQblFc+X8AAAAAAAAAAAAA2RRu3t0AAAADAAAAAAAAAMezc175fwAAAAAAAAAAAAAAAAAAAAAAAJIibBCcywAAAAAAAPh/AADgHZvTAAAAAOD///8AAAAAoNXIOfEBAACQAQAAAAAAAAAAAAAAAAAABgAAAAAAAAAAAAAAAAAAAPwVbt7dAAAAORZu3t0AAADRzSdc+X8AAPBHM9bxAQAAcCW+0wAAAAAAZ5nT+H8AAABnmdP4fwAAoNXIOfEBAADLMCtc+X8AAKAVbt7dAAAAORZu3t0AAABAidZN8QEAANgWbt5kdgAIAAAAACUAAAAMAAAAAwAAABgAAAAMAAAAAAAAABIAAAAMAAAAAQAAABYAAAAMAAAACAAAAFQAAABUAAAADwAAAEcAAAAjAAAAagAAAAEAAAAAwIBBjuOAQQ8AAABrAAAAAQAAAEwAAAAEAAAADgAAAEcAAAAlAAAAawAAAFAAAABYABMz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PMAAABlAAAAOgAAAEYAAAC6AAAAIAAAACEA8AAAAAAAAAAAAAAAgD8AAAAAAAAAAAAAgD8AAAAAAAAAAAAAAAAAAAAAAAAAAAAAAAAAAAAAAAAAACUAAAAMAAAAAAAAgCgAAAAMAAAABAAAAFIAAABwAQAABAAAAOj///8AAAAAAAAAAAAAAACQAQAAAAAAAQAAAABzAGUAZwBvAGUAIAB1AGkAAAAAAAAAAAAAAAAAAAAAAAAAAAAAAAAAAAAAAAAAAAAAAAAAAAAAAAAAAAAAAAAAAAAAADAWbt7dAAAAeoIe0/h/AAAAAAAA3QAAANBuUVz5fwAAAAAAAAAAAAAUAAAAAAAAAAEAAADxAQAAAQAAAAAAAAAAAAAAAAAAAAAAAAAAAAAAMiVsEJzLAAAAAAAAAAAAAAAAAAAAAAAA6P///wAAAACg1cg58QEAAJABAAAAAAAAAAAAAAAAAAAJAAAAAAAAAAAAAAAAAAAAnBdu3t0AAADZF27e3QAAANHNJ1z5fwAAAAAAAAAAAADQFm7eAAAAAAUAAAAAAAAAAAAAAAAAAACg1cg58QEAAMswK1z5fwAAQBdu3t0AAADZF27e3QAAAECL6dXxAQAAeBhu3mR2AAgAAAAAJQAAAAwAAAAEAAAAGAAAAAwAAAAAAAAAEgAAAAwAAAABAAAAHgAAABgAAAA6AAAARgAAAPQAAABmAAAAJQAAAAwAAAAEAAAAVAAAALQAAAA7AAAARgAAAPIAAABlAAAAAQAAAADAgEGO44BBOwAAAEYAAAARAAAATAAAAAAAAAAAAAAAAAAAAP//////////cAAAAEIAZQBsAOkAbgAgAEwAYQByAGEAIABDAGEAcwB0AHIAbwABFw4AAAANAAAABgAAAA0AAAAOAAAABwAAAAsAAAAMAAAACAAAAAwAAAAHAAAADwAAAAwAAAAKAAAACAAAAAgAAAAOAAAASwAAAEAAAAAwAAAABQAAACAAAAABAAAAAQAAABAAAAAAAAAAAAAAAIYBAADAAAAAAAAAAAAAAACGAQAAwAAAACUAAAAMAAAAAgAAACcAAAAYAAAABQAAAAAAAAD///8AAAAAACUAAAAMAAAABQAAAEwAAABkAAAAAAAAAHIAAACFAQAAugAAAAAAAAByAAAAhgEAAEkAAAAhAPAAAAAAAAAAAAAAAIA/AAAAAAAAAAAAAIA/AAAAAAAAAAAAAAAAAAAAAAAAAAAAAAAAAAAAAAAAAAAlAAAADAAAAAAAAIAoAAAADAAAAAUAAAAnAAAAGAAAAAUAAAAAAAAA////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cAAAAEIAZQBsAGUAbgAgAEwAYQByAGEAIABDAGEAcwB0AHIAbwBrwQkAAAAIAAAABAAAAAgAAAAJAAAABAAAAAgAAAAIAAAABgAAAAgAAAAEAAAACgAAAAgAAAAHAAAABQAAAAYAAAAJAAAASwAAAEAAAAAwAAAABQAAACAAAAABAAAAAQAAABAAAAAAAAAAAAAAAIYBAADAAAAAAAAAAAAAAACGAQAAwAAAACUAAAAMAAAAAgAAACcAAAAYAAAABQAAAAAAAAD///8AAAAAACUAAAAMAAAABQAAAEwAAABkAAAAFQAAAIwAAABwAQAAoAAAABUAAACMAAAAXAEAABUAAAAhAPAAAAAAAAAAAAAAAIA/AAAAAAAAAAAAAIA/AAAAAAAAAAAAAAAAAAAAAAAAAAAAAAAAAAAAAAAAAAAlAAAADAAAAAAAAIAoAAAADAAAAAUAAAAlAAAADAAAAAEAAAAYAAAADAAAAAAAAAASAAAADAAAAAEAAAAeAAAAGAAAABUAAACMAAAAcQ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Object>
  <Object Id="idInvalidSigLnImg">AQAAAGwAAAAAAAAAAAAAAIUBAAC/AAAAAAAAAAAAAACFGAAAFgwAACBFTUYAAAEAACUAALE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APTU+H8AAKCyb97dAAAA4LJv3t0AAAAAACNd+X8AABWwLtT4fwAAMBYjXfl/AAATAAAAAAAAAAgXAAAAAAAAQAAAwPh/AAAAACNd+X8AAOeyLtT4fwAABAAAAAAAAAAwFiNd+X8AAFCzb97dAAAAEwAAAAAAAABIAAAAAAAAABQy1dT4fwAAkAP01Ph/AABANtXU+H8AAAEAAAAAAAAA0FvV1Ph/AAAAACNd+X8AAAAAAAAAAAAAAAAAAAAAAAAAAAAAAAAAAKDVyDnxAQAAyzArXPl/AAAwtG/e3QAAAMm0b97dAAAAAAAAAAAAAABotW/e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hgEAAMAAAAAAAAAAAAAAAIYBAADAAAAAUgAAAHABAAACAAAAFAAAAAkAAAAAAAAAAAAAALwCAAAAAAAAAQICIlMAeQBzAHQAZQBtAAAAAAAAAAAAAAAAAAAAAAAAAAAAAAAAAAAAAAAAAAAAAAAAAAAAAAAAAAAAAAAAAAAAAAAAAAAAuGBOOfEBAACmxCxc+X8AAAAAAAAAAAAA0G5RXPl/AAAAAAAAAAAAAEhgTjnxAQAAQLhv3t0AAABBd2d0AAAAAAAAAAAAAAAAAAAAAAAAAAAihG0QnMsAAOC3b97dAAAAACAAAAAAAAAgjUhI8QEAAKDVyDnxAQAAEAUAgAAAAAAAAAAAAAAAAAcAAAAAAAAAAAAAAAAAAACsuG/e3QAAAOm4b97dAAAA0c0nXPl/AAACAAAAAAAAANC3b94AAAAAALdv3t0AAAAIFwAAAAAAAKDVyDnxAQAAyzArXPl/AABQuG/e3QAAAOm4b97dAAAAII1ISPEBAABwuW/e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DAAAAAAAAAAKAAAAAAAAADQblFc+X8AAAAAAAAAAAAA2RRu3t0AAAADAAAAAAAAAMezc175fwAAAAAAAAAAAAAAAAAAAAAAAJIibBCcywAAAAAAAPh/AADgHZvTAAAAAOD///8AAAAAoNXIOfEBAACQAQAAAAAAAAAAAAAAAAAABgAAAAAAAAAAAAAAAAAAAPwVbt7dAAAAORZu3t0AAADRzSdc+X8AAPBHM9bxAQAAcCW+0wAAAAAAZ5nT+H8AAABnmdP4fwAAoNXIOfEBAADLMCtc+X8AAKAVbt7dAAAAORZu3t0AAABAidZN8QEAANgWbt5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PMAAABlAAAAOgAAAEYAAAC6AAAAIAAAACEA8AAAAAAAAAAAAAAAgD8AAAAAAAAAAAAAgD8AAAAAAAAAAAAAAAAAAAAAAAAAAAAAAAAAAAAAAAAAACUAAAAMAAAAAAAAgCgAAAAMAAAABAAAAFIAAABwAQAABAAAAOj///8AAAAAAAAAAAAAAACQAQAAAAAAAQAAAABzAGUAZwBvAGUAIAB1AGkAAAAAAAAAAAAAAAAAAAAAAAAAAAAAAAAAAAAAAAAAAAAAAAAAAAAAAAAAAAAAAAAAAAAAADAWbt7dAAAAeoIe0/h/AAAAAAAA3QAAANBuUVz5fwAAAAAAAAAAAAAUAAAAAAAAAAEAAADxAQAAAQAAAAAAAAAAAAAAAAAAAAAAAAAAAAAAMiVsEJzLAAAAAAAAAAAAAAAAAAAAAAAA6P///wAAAACg1cg58QEAAJABAAAAAAAAAAAAAAAAAAAJAAAAAAAAAAAAAAAAAAAAnBdu3t0AAADZF27e3QAAANHNJ1z5fwAAAAAAAAAAAADQFm7eAAAAAAUAAAAAAAAAAAAAAAAAAACg1cg58QEAAMswK1z5fwAAQBdu3t0AAADZF27e3QAAAECL6dXxAQAAeBhu3mR2AAgAAAAAJQAAAAwAAAAEAAAAGAAAAAwAAAAAAAAAEgAAAAwAAAABAAAAHgAAABgAAAA6AAAARgAAAPQAAABmAAAAJQAAAAwAAAAEAAAAVAAAALQAAAA7AAAARgAAAPIAAABlAAAAAQAAAADAgEGO44BBOwAAAEYAAAARAAAATAAAAAAAAAAAAAAAAAAAAP//////////cAAAAEIAZQBsAOkAbgAgAEwAYQByAGEAIABDAGEAcwB0AHIAbwAAAA4AAAANAAAABgAAAA0AAAAOAAAABwAAAAsAAAAMAAAACAAAAAwAAAAHAAAADwAAAAwAAAAKAAAACAAAAAgAAAAOAAAASwAAAEAAAAAwAAAABQAAACAAAAABAAAAAQAAABAAAAAAAAAAAAAAAIYBAADAAAAAAAAAAAAAAACGAQAAwAAAACUAAAAMAAAAAgAAACcAAAAYAAAABQAAAAAAAAD///8AAAAAACUAAAAMAAAABQAAAEwAAABkAAAAAAAAAHIAAACFAQAAugAAAAAAAAByAAAAhgEAAEkAAAAhAPAAAAAAAAAAAAAAAIA/AAAAAAAAAAAAAIA/AAAAAAAAAAAAAAAAAAAAAAAAAAAAAAAAAAAAAAAAAAAlAAAADAAAAAAAAIAoAAAADAAAAAUAAAAnAAAAGAAAAAUAAAAAAAAA////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cAAAAEIAZQBsAGUAbgAgAEwAYQByAGEAIABDAGEAcwB0AHIAbwAAAAkAAAAIAAAABAAAAAgAAAAJAAAABAAAAAgAAAAIAAAABgAAAAgAAAAEAAAACgAAAAgAAAAHAAAABQAAAAYAAAAJAAAASwAAAEAAAAAwAAAABQAAACAAAAABAAAAAQAAABAAAAAAAAAAAAAAAIYBAADAAAAAAAAAAAAAAACGAQAAwAAAACUAAAAMAAAAAgAAACcAAAAYAAAABQAAAAAAAAD///8AAAAAACUAAAAMAAAABQAAAEwAAABkAAAAFQAAAIwAAABwAQAAoAAAABUAAACMAAAAXAEAABUAAAAhAPAAAAAAAAAAAAAAAIA/AAAAAAAAAAAAAIA/AAAAAAAAAAAAAAAAAAAAAAAAAAAAAAAAAAAAAAAAAAAlAAAADAAAAAAAAIAoAAAADAAAAAUAAAAlAAAADAAAAAEAAAAYAAAADAAAAAAAAAASAAAADAAAAAEAAAAeAAAAGAAAABUAAACMAAAAcQEAAKEAAAAlAAAADAAAAAEAAABUAAAAwAAAABYAAACMAAAAogAAAKAAAAABAAAAAMCAQY7jgEEWAAAAjAAAABMAAABMAAAAAAAAAAAAAAAAAAAA//////////90AAAAUgBlAHAAcgBlAHMAZQBuAHQAYQBuAHQAZQAgAEwAZQBnAGEAbADxAQoAAAAIAAAACQAAAAYAAAAIAAAABwAAAAgAAAAJAAAABQAAAAgAAAAJAAAABQAAAAgAAAAEAAAACAAAAAgAAAAJAAAACAAAAAQAAABLAAAAQAAAADAAAAAFAAAAIAAAAAEAAAABAAAAEAAAAAAAAAAAAAAAhgEAAMAAAAAAAAAAAAAAAIYBAADAAAAAJQAAAAwAAAACAAAAJwAAABgAAAAFAAAAAAAAAP///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jpY2+pq2eBIq/7HPS6xUXKXH2KbIn5peTofr/dW3b4I=</DigestValue>
    </Reference>
    <Reference Type="http://www.w3.org/2000/09/xmldsig#Object" URI="#idOfficeObject">
      <DigestMethod Algorithm="http://www.w3.org/2001/04/xmlenc#sha256"/>
      <DigestValue>kruighpjINh5zegMV4XNRi6V0FuWquIDYJmhRrFfauk=</DigestValue>
    </Reference>
    <Reference Type="http://uri.etsi.org/01903#SignedProperties" URI="#idSignedProperties">
      <Transforms>
        <Transform Algorithm="http://www.w3.org/TR/2001/REC-xml-c14n-20010315"/>
      </Transforms>
      <DigestMethod Algorithm="http://www.w3.org/2001/04/xmlenc#sha256"/>
      <DigestValue>qZCV7iYkRTjIMimwprlDNUqY7MtzTZzder0nbCi6a68=</DigestValue>
    </Reference>
    <Reference Type="http://www.w3.org/2000/09/xmldsig#Object" URI="#idValidSigLnImg">
      <DigestMethod Algorithm="http://www.w3.org/2001/04/xmlenc#sha256"/>
      <DigestValue>cYsb0y3cp9MQ6JTS1Dh4il/ekjax5KWHA8flNgLlE1E=</DigestValue>
    </Reference>
    <Reference Type="http://www.w3.org/2000/09/xmldsig#Object" URI="#idInvalidSigLnImg">
      <DigestMethod Algorithm="http://www.w3.org/2001/04/xmlenc#sha256"/>
      <DigestValue>Nf3SLO5r8/F+MOluwtVh2IgPzs9lRlzi7DzumasLjjw=</DigestValue>
    </Reference>
  </SignedInfo>
  <SignatureValue>fy3TxGa5PVesGQWELD4EmO1cPfklxZV1Bm1IFUUit1iBvbVQHBePI5Ugs32a+7nMJBjQhb8A8XzG
9U2AhQ355l83OJ9BAweIWFYVMXQDXOKIfak9DU1M2jyKRgtM57sXze9xCNJCn6fB0HCLk6xUD7yw
Fsv+IaZHBpDjFKUMlk6ny5B4Lpo9Zq0VjOc+g1mHfjIwfjLc1HsEmyjNNdD5MyUTG8hVmY1poWkP
sXl7IBH2a1JnhZR/2ayk02WnQD/gsN/eVnCvMUJ4xuvIOznNt3n6W6KudfWGBrEZ8ah4xfY6qjWX
4oaApO+vNTxlO59VrOFblqWVCvzW+6SYz8pNoQ==</SignatureValue>
  <KeyInfo>
    <X509Data>
      <X509Certificate>MIIIqjCCBpKgAwIBAgIQBIqQiUP/x6Nj5O6fHlhesDANBgkqhkiG9w0BAQsFADCBgTEWMBQGA1UEBRMNUlVDODAwODAwOTktMDERMA8GA1UEAxMIVklUIFMuQS4xODA2BgNVBAsML1ByZXN0YWRvciBDdWFsaWZpY2FkbyBkZSBTZXJ2aWNpb3MgZGUgQ29uZmlhbnphMQ0wCwYDVQQKDARJQ1BQMQswCQYDVQQGEwJQWTAeFw0yMzAyMDkxMzAxMTlaFw0yNTAyMDkxMzAxMTl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mGq+6Q14q0oRQIcKcFOYD1wFIWLg/QAYdhQbIdEYZahzA/NJhKRb+3MSGvnQGSqmizAJhHHaLbVlBrqpAk6PljC0OFS/6iUzTaMu8bXRPE0N/lSb6byH1FjpjtnTJ5kLK08gd8MjbBzeKrp2LrQHdlIMWzYc6AygxkHIsnnbGIp7dI1byzcWiCSwYYIF+5LL5jTaf6pr3pmSGKurHXQlz/RBQVLJC575QdVq4JGXxVAvswtT1cWG+26/k5KvtoebbYXDnFcD+b4L54Yr020IhwlX/meCpR8Na/thbqekMGvUN9dk3ns55TPF45oOfEF3KEE2lFeqm5hVnttt1GbgjQIDAQABo4IDxjCCA8IwDAYDVR0TAQH/BAIwADAOBgNVHQ8BAf8EBAMCBeAwLAYDVR0lAQH/BCIwIAYIKwYBBQUHAwQGCCsGAQUFBwMCBgorBgEEAYI3FAICMB0GA1UdDgQWBBQeOvq9U/s5rn4YzIAj1Ksf5A59lD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cFChGQ33NLanjosXT7HBEwW/xvJotDWZSOrNeF4I8sKp1TL0RVZAs8KqsUmretK/0u2RWw8dSfunOKz3sHPMMHmyKVk/gTppPwH7v5I4xy65uXzZvkUEZ6ahTpti3WJpMPG1Y7wMI/5i0nleE1AUJFGj4N/zKtjhn0q1XB9X0ypleQt+OAcLVSPnSLQVPZBKW6NtLwkhqPkM0WkXuVH6yb5i5tZ7+6gVL4ZJgy9FrwEKfQ5vOEmqnLU6oLuxY/wUUQGYBEuL0CxhN7rN9JNPE0rctsMxTTLnl30irfDxW0AXp3YGvptdTbKfYZhXehsl+2J6vCdBHn2o5dcQLT8lsntujblmb1wG8IMrmwZqFS8r9f55tpc1FRF8FJaWeWPnmdHwmBQOrw3Low2QnJneGN26gmVprilt34jx+uczOB2ZvlQPiMWAEyICLTHwobGjyuZ42c61oHCRojqz9g8+5J6LCIFajyWrJLX4UyDb0AaQjszoG2/5adeCaZ6DVl8faxB2fHc2jDzzLC0Cesmgi7UUKDk8+yBRHWQXcS80dpzolyjHb45FEX0KVHhiq/VQNBPSCK1ZYIYT9ByfM2TSQGLWtGLSvbzW+nO/3Sva9FO2T7FcJ2OTYn6zaMt9Ve4Gs1Zq53ehMeQTy6ceQPQ3iULE2GJoWl6andSjYks2XYc=</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YDg8S07SftJ8xsGlWXr6tZStUcc4D8MuBg3ZTZmxxM4=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ZRg8twua4nNIMvMjQk+niKWbSoXUjU5VZOVUo+Hsgg8=</DigestValue>
      </Reference>
      <Reference URI="/xl/media/image1.emf?ContentType=image/x-emf">
        <DigestMethod Algorithm="http://www.w3.org/2001/04/xmlenc#sha256"/>
        <DigestValue>HEfTTWZEj+r0PGO6JBiOd+IU3aXbqRJRyHXSNG1VXLs=</DigestValue>
      </Reference>
      <Reference URI="/xl/media/image2.emf?ContentType=image/x-emf">
        <DigestMethod Algorithm="http://www.w3.org/2001/04/xmlenc#sha256"/>
        <DigestValue>0JYoy9IDpybI3gWmUGRl5LAngds3z/kYOZv+xeS3W88=</DigestValue>
      </Reference>
      <Reference URI="/xl/media/image3.emf?ContentType=image/x-emf">
        <DigestMethod Algorithm="http://www.w3.org/2001/04/xmlenc#sha256"/>
        <DigestValue>TjKBETkhG9vLHXkmQYN/rmkXrFIbvIncuNV4M7uO4pM=</DigestValue>
      </Reference>
      <Reference URI="/xl/media/image4.emf?ContentType=image/x-emf">
        <DigestMethod Algorithm="http://www.w3.org/2001/04/xmlenc#sha256"/>
        <DigestValue>Otm+mgrCyrP12yGmXK4yLj85Tb+a0FYMIxd3moAcfPw=</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0I61pnYIJFN5K2W7Z75nwkv5a3MDwrNtq4aLod/PT/Q=</DigestValue>
      </Reference>
      <Reference URI="/xl/styles.xml?ContentType=application/vnd.openxmlformats-officedocument.spreadsheetml.styles+xml">
        <DigestMethod Algorithm="http://www.w3.org/2001/04/xmlenc#sha256"/>
        <DigestValue>qG6YLRJJtzEKs46NCNV54j8Y9MoR0lCDN/cfETlQ/Xk=</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1XW1edjShx9qdM7CsWWsmwEJ+qmjUPsNa7b6Nvnx9mg=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umAdMag3DYvLiL4RqzGTP4FE4tg+vF9/QWjfLAMEx7w=</DigestValue>
      </Reference>
      <Reference URI="/xl/worksheets/sheet10.xml?ContentType=application/vnd.openxmlformats-officedocument.spreadsheetml.worksheet+xml">
        <DigestMethod Algorithm="http://www.w3.org/2001/04/xmlenc#sha256"/>
        <DigestValue>/a0csqHoam05onW2fDlfezFqifBP2B6N7ZI4JLd5oJE=</DigestValue>
      </Reference>
      <Reference URI="/xl/worksheets/sheet11.xml?ContentType=application/vnd.openxmlformats-officedocument.spreadsheetml.worksheet+xml">
        <DigestMethod Algorithm="http://www.w3.org/2001/04/xmlenc#sha256"/>
        <DigestValue>ufkv5mbyA7XmaV0z8z5bHJ47WX4waecf27BmhqMQit0=</DigestValue>
      </Reference>
      <Reference URI="/xl/worksheets/sheet12.xml?ContentType=application/vnd.openxmlformats-officedocument.spreadsheetml.worksheet+xml">
        <DigestMethod Algorithm="http://www.w3.org/2001/04/xmlenc#sha256"/>
        <DigestValue>/LTaXU5tfaUSD2FTaMZGc4hPN+FdajgJ4J711UVOj1o=</DigestValue>
      </Reference>
      <Reference URI="/xl/worksheets/sheet13.xml?ContentType=application/vnd.openxmlformats-officedocument.spreadsheetml.worksheet+xml">
        <DigestMethod Algorithm="http://www.w3.org/2001/04/xmlenc#sha256"/>
        <DigestValue>+OglAD34ByY7JcRBo/ZPoMzBhxxHQAu6o3p6xh6e0Mo=</DigestValue>
      </Reference>
      <Reference URI="/xl/worksheets/sheet14.xml?ContentType=application/vnd.openxmlformats-officedocument.spreadsheetml.worksheet+xml">
        <DigestMethod Algorithm="http://www.w3.org/2001/04/xmlenc#sha256"/>
        <DigestValue>klOrZIjGg1o6aT86wA+4K+wolGvxXKxBLNO/hZtvVRw=</DigestValue>
      </Reference>
      <Reference URI="/xl/worksheets/sheet15.xml?ContentType=application/vnd.openxmlformats-officedocument.spreadsheetml.worksheet+xml">
        <DigestMethod Algorithm="http://www.w3.org/2001/04/xmlenc#sha256"/>
        <DigestValue>ErYQ9ogwaTH7JhBZbrJSZRR6XYrfeu78kAHghwI69sc=</DigestValue>
      </Reference>
      <Reference URI="/xl/worksheets/sheet2.xml?ContentType=application/vnd.openxmlformats-officedocument.spreadsheetml.worksheet+xml">
        <DigestMethod Algorithm="http://www.w3.org/2001/04/xmlenc#sha256"/>
        <DigestValue>848GuVcEI1WWlPKnJv2snnWiKv79rwbh3yjZ3wG0cx4=</DigestValue>
      </Reference>
      <Reference URI="/xl/worksheets/sheet3.xml?ContentType=application/vnd.openxmlformats-officedocument.spreadsheetml.worksheet+xml">
        <DigestMethod Algorithm="http://www.w3.org/2001/04/xmlenc#sha256"/>
        <DigestValue>vWGYQ9r5pWxvvmbJqufvvemV/vFjResoa/USOA189CY=</DigestValue>
      </Reference>
      <Reference URI="/xl/worksheets/sheet4.xml?ContentType=application/vnd.openxmlformats-officedocument.spreadsheetml.worksheet+xml">
        <DigestMethod Algorithm="http://www.w3.org/2001/04/xmlenc#sha256"/>
        <DigestValue>aN/WQM2CqFHu7hAELkwAQIFbtcc4TLxnungVqzpW5Gg=</DigestValue>
      </Reference>
      <Reference URI="/xl/worksheets/sheet5.xml?ContentType=application/vnd.openxmlformats-officedocument.spreadsheetml.worksheet+xml">
        <DigestMethod Algorithm="http://www.w3.org/2001/04/xmlenc#sha256"/>
        <DigestValue>COGa0L5UR1TaKM4zPeBjoQbykfIsP550UP9vKntyieQ=</DigestValue>
      </Reference>
      <Reference URI="/xl/worksheets/sheet6.xml?ContentType=application/vnd.openxmlformats-officedocument.spreadsheetml.worksheet+xml">
        <DigestMethod Algorithm="http://www.w3.org/2001/04/xmlenc#sha256"/>
        <DigestValue>Gu1e9jtRjJt6N2Lyf76j3e6IHREeP/MBV5qcXdx7PW8=</DigestValue>
      </Reference>
      <Reference URI="/xl/worksheets/sheet7.xml?ContentType=application/vnd.openxmlformats-officedocument.spreadsheetml.worksheet+xml">
        <DigestMethod Algorithm="http://www.w3.org/2001/04/xmlenc#sha256"/>
        <DigestValue>rFuMYVgHn19XxafASuyp0pM0Q46tgQwSYgQRFbQu9oI=</DigestValue>
      </Reference>
      <Reference URI="/xl/worksheets/sheet8.xml?ContentType=application/vnd.openxmlformats-officedocument.spreadsheetml.worksheet+xml">
        <DigestMethod Algorithm="http://www.w3.org/2001/04/xmlenc#sha256"/>
        <DigestValue>FX74if6nI5erCY8UBc3EDuPqc4vlftspNrNPYa/8Lng=</DigestValue>
      </Reference>
      <Reference URI="/xl/worksheets/sheet9.xml?ContentType=application/vnd.openxmlformats-officedocument.spreadsheetml.worksheet+xml">
        <DigestMethod Algorithm="http://www.w3.org/2001/04/xmlenc#sha256"/>
        <DigestValue>bad0wf294WGKbZSKBajR9Ms139NlqNLFDBQzLIN1gQ8=</DigestValue>
      </Reference>
    </Manifest>
    <SignatureProperties>
      <SignatureProperty Id="idSignatureTime" Target="#idPackageSignature">
        <mdssi:SignatureTime xmlns:mdssi="http://schemas.openxmlformats.org/package/2006/digital-signature">
          <mdssi:Format>YYYY-MM-DDThh:mm:ssTZD</mdssi:Format>
          <mdssi:Value>2024-05-16T20:54:20Z</mdssi:Value>
        </mdssi:SignatureTime>
      </SignatureProperty>
    </SignatureProperties>
  </Object>
  <Object Id="idOfficeObject">
    <SignatureProperties>
      <SignatureProperty Id="idOfficeV1Details" Target="#idPackageSignature">
        <SignatureInfoV1 xmlns="http://schemas.microsoft.com/office/2006/digsig">
          <SetupID>{5A646C87-0D38-438C-8975-7BBEE40B7FE7}</SetupID>
          <SignatureText>Maria Leticia De Egea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2024-05-16T20:54:20Z</xd:SigningTime>
          <xd:SigningCertificate>
            <xd:Cert>
              <xd:CertDigest>
                <DigestMethod Algorithm="http://www.w3.org/2001/04/xmlenc#sha256"/>
                <DigestValue>Ppe+NLmOjubuSCYLoy4CELqUW9vuDrn40OfccVxSUe8=</DigestValue>
              </xd:CertDigest>
              <xd:IssuerSerial>
                <X509IssuerName>C=PY, O=ICPP, OU=Prestador Cualificado de Servicios de Confianza, CN=VIT S.A., SERIALNUMBER=RUC80080099-0</X509IssuerName>
                <X509SerialNumber>6036380491903374506087101044046192304</X509SerialNumber>
              </xd:IssuerSerial>
            </xd:Cert>
          </xd:SigningCertificate>
          <xd:SignaturePolicyIdentifier>
            <xd:SignaturePolicyImplied/>
          </xd:SignaturePolicyIdentifier>
        </xd:SignedSignatureProperties>
      </xd:SignedProperties>
    </xd:QualifyingProperties>
  </Object>
  <Object Id="idValidSigLnImg">AQAAAGwAAAAAAAAAAAAAANYBAAC/AAAAAAAAAAAAAACdHQAABAwAACBFTUYAAAEA1BoAAJ0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AAAAAAAAAADAAAAAAAAAAKAAAAAAAAADQbhjA/38AAAAAAAAAAAAAqRduZ+YAAAADAAAAAAAAAMezgcL/fwAAAAAAAAAAAAAAAAAAAAAAAFqfbgidiwAAAAAAAP9/AADgHcpTAAAAAOD///8AAAAAwLoFzmsCAACQAQAAAAAAAAAAAAAAAAAABgAAAAAAAAAAAAAAAAAAAMwYbmfmAAAACRluZ+YAAADRze6//38AAJD+q/FrAgAAcCXtUwAAAAAAZ8hT/38AAABnyFP/fwAAwLoFzmsCAADLMPK//38AAHAYbmfmAAAACRluZ+YAAADg3bnoawIAAKgZbmdkdgAIAAAAACUAAAAMAAAAAQAAABgAAAAMAAAAAAAAABIAAAAMAAAAAQAAABYAAAAMAAAACAAAAFQAAABUAAAADwAAAEcAAAAjAAAAagAAAAEAAAAAwIBB7SWAQQ8AAABrAAAAAQAAAEwAAAAEAAAADgAAAEcAAAAlAAAAawAAAFAAAABYAAAAFQAAABYAAAAMAAAAAAAAAFIAAABwAQAAAgAAABQAAAAJAAAAAAAAAAAAAAC8AgAAAAAAAAECAiJTAHkAcwB0AGUAbQAAAAAAAAAAAAAAAAAAAAAAAAAAAAAAAAAAAAAAAAAAAAAAAAAAAAAAAAAAAAAAAAAAAAAAAAAAALjwHcRrAgAApsTzv/9/AAAAAAAAAAAAANBuGMD/fwAAAAAAAAAAAABI8B3EawIAANDQb2fmAAAAQXfXcgAAAAAAAAAAAAAAAAAAAAAAAAAAykRvCJ2LAABw0G9n5gAAAAAgAAAAAAAAoNEUzmsCAADAugXOawIAAIDTgNYAAAAAAAAAAAAAAAAHAAAAAAAAAAAAAAAAAAAAPNFvZ+YAAAB50W9n5gAAANHN7r//fwAAAgAAAAAAAABg0G9nAAAAAJDPb2fmAAAACBcAAAAAAADAugXOawIAAMsw8r//fwAA4NBvZ+YAAAB50W9n5gAAAIDPotlrAgAAANJvZ2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IAEAAGUAAAA6AAAARgAAAOcAAAAgAAAAIQDwAAAAAAAAAAAAAACAPwAAAAAAAAAAAACAPwAAAAAAAAAAAAAAAAAAAAAAAAAAAAAAAAAAAAAAAAAAJQAAAAwAAAAAAACAKAAAAAwAAAADAAAAUgAAAHABAAADAAAA6P///wAAAAAAAAAAAAAAAJABAAAAAAABAAAAAHMAZQBnAG8AZQAgAHUAaQAAAAAAAAAAAAAAAAAAAAAAAAAAAAAAAAAAAAAAAAAAAAAAAAAAAAAAAAAAAAAAAAAAAAAAABluZ+YAAAB6gk1T/38AAAAAAADmAAAA0G4YwP9/AAAAAAAAAAAAABQAAAAAAAAAAQAAAGsCAAABAAAAAAAAAAAAAAAAAAAAAAAAAAAAAAD6nW4InYsAAAAAAAAAAAAAAAAAAAAAAADo////AAAAAMC6Bc5rAgAAkAEAAAAAAAAAAAAAAAAAAAkAAAAAAAAAAAAAAAAAAABsGm5n5gAAAKkabmfmAAAA0c3uv/9/AAAAAAAAAAAAAKAZbmcAAAAABQAAAAAAAAAAAAAAAAAAAMC6Bc5rAgAAyzDyv/9/AAAQGm5n5gAAAKkabmfmAAAAUCpN52sCAABIG25nZHYACAAAAAAlAAAADAAAAAMAAAAYAAAADAAAAAAAAAASAAAADAAAAAEAAAAeAAAAGAAAADoAAABGAAAAIQEAAGYAAAAlAAAADAAAAAMAAABUAAAAzAAAADsAAABGAAAAHwEAAGUAAAABAAAAAMCAQe0lgEE7AAAARgAAABUAAABMAAAAAAAAAAAAAAAAAAAA//////////94AAAATQBhAHIAaQBhACAATABlAHQAaQBjAGkAYQAgAEQAZQAgAEUAZwBlAGEAcnQWAAAADAAAAAgAAAAGAAAADAAAAAcAAAALAAAADQAAAAgAAAAGAAAACwAAAAYAAAAMAAAABwAAABEAAAANAAAABwAAAAwAAAAOAAAADQAAAAwAAABLAAAAQAAAADAAAAAFAAAAIAAAAAEAAAABAAAAEAAAAAAAAAAAAAAA1wEAAMAAAAAAAAAAAAAAANcBAADAAAAAJQAAAAwAAAACAAAAJwAAABgAAAAEAAAAAAAAAP///wAAAAAAJQAAAAwAAAAEAAAATAAAAGQAAAAAAAAAcgAAANYBAAC6AAAAAAAAAHIAAADXAQAASQAAACEA8AAAAAAAAAAAAAAAgD8AAAAAAAAAAAAAgD8AAAAAAAAAAAAAAAAAAAAAAAAAAAAAAAAAAAAAAAAAACUAAAAMAAAAAAAAgCgAAAAMAAAABAAAACcAAAAYAAAABAAAAAAAAAD///8AAAAAACUAAAAMAAAABAAAAEwAAABkAAAAFQAAAHIAAAB/AQAAhgAAABUAAAByAAAAawEAABUAAAAhAPAAAAAAAAAAAAAAAIA/AAAAAAAAAAAAAIA/AAAAAAAAAAAAAAAAAAAAAAAAAAAAAAAAAAAAAAAAAAAlAAAADAAAAAAAAIAoAAAADAAAAAQAAABSAAAAcAEAAAQAAADw////AAAAAAAAAAAAAAAAkAEAAAAAAAEAAAAAcwBlAGcAbwBlACAAdQBpAAAAAAAAAAAAAAAAAAAAAAAAAAAAAAAAAAAAAAAAAAAAAAAAAAAAAAAAAAAAAAAAAAAAAAAAIAAAAAAAAAAAslX/fwAAcLVvZ+YAAACwtW9n5gAAAAAAjcD/fwAAFbDsVP9/AAAwFo3A/38AABMAAAAAAAAACBcAAAAAAABAAADA/38AAAAAjcD/fwAA57LsVP9/AAAEAAAAAAAAADAWjcD/fwAAILZvZ+YAAAATAAAAAAAAAEgAAAAAAAAAFDKTVf9/AACQA7JV/38AAEA2k1X/fwAAAQAAAAAAAADQW5NV/38AAAAAjcD/fwAAAAAAAAAAAAAAAAAAAAAAAAAAAAAAAAAAwLoFzmsCAADLMPK//38AAAC3b2fmAAAAmbdvZ+YAAAAAAAAAAAAAADi4b2dkdgAIAAAAACUAAAAMAAAABAAAABgAAAAMAAAAAAAAABIAAAAMAAAAAQAAAB4AAAAYAAAAFQAAAHIAAACAAQAAhwAAACUAAAAMAAAABAAAAFQAAADMAAAAFgAAAHIAAACpAAAAhgAAAAEAAAAAwIBB7SWAQRYAAAByAAAAFQAAAEwAAAAAAAAAAAAAAAAAAAD//////////3gAAABNAGEAcgBpAGEAIABMAGUAdABpAGMAaQBhACAARABlACAARQBnAGUAYQC40A4AAAAIAAAABgAAAAQAAAAIAAAABAAAAAgAAAAIAAAABQAAAAQAAAAHAAAABAAAAAgAAAAEAAAACwAAAAgAAAAEAAAACAAAAAkAAAAIAAAACAAAAEsAAABAAAAAMAAAAAUAAAAgAAAAAQAAAAEAAAAQAAAAAAAAAAAAAADXAQAAwAAAAAAAAAAAAAAA1wEAAMAAAAAlAAAADAAAAAIAAAAnAAAAGAAAAAUAAAAAAAAA////AAAAAAAlAAAADAAAAAUAAABMAAAAZAAAABUAAACMAAAAfwEAAKAAAAAVAAAAjAAAAGsBAAAVAAAAIQDwAAAAAAAAAAAAAACAPwAAAAAAAAAAAACAPwAAAAAAAAAAAAAAAAAAAAAAAAAAAAAAAAAAAAAAAAAAJQAAAAwAAAAAAACAKAAAAAwAAAAFAAAAJQAAAAwAAAAEAAAAGAAAAAwAAAAAAAAAEgAAAAwAAAABAAAAHgAAABgAAAAVAAAAjAAAAIABAAChAAAAJQAAAAwAAAAEAAAAVAAAANgAAAAWAAAAjAAAAL0AAACgAAAAAQAAAADAgEHtJYBBFgAAAIwAAAAXAAAATAAAAAAAAAAAAAAAAAAAAP//////////fAAAAEcAZQByAGUAbgB0AGUAIABkAGUAIABDAG8AbgB0AGEAYgBpAGwAaQBkAGEAZAAAAAsAAAAIAAAABgAAAAgAAAAJAAAABQAAAAgAAAAEAAAACQAAAAgAAAAEAAAACgAAAAkAAAAJAAAABQAAAAgAAAAJAAAABAAAAAQAAAAEAAAACQAAAAgAAAAJAAAASwAAAEAAAAAwAAAABQAAACAAAAABAAAAAQAAABAAAAAAAAAAAAAAANcBAADAAAAAAAAAAAAAAADXAQAAwAAAACUAAAAMAAAAAgAAACcAAAAYAAAABQAAAAAAAAD///8AAAAAACUAAAAMAAAABQAAAEwAAABkAAAAFQAAAKYAAADBAQAAugAAABUAAACmAAAArQEAABUAAAAhAPAAAAAAAAAAAAAAAIA/AAAAAAAAAAAAAIA/AAAAAAAAAAAAAAAAAAAAAAAAAAAAAAAAAAAAAAAAAAAlAAAADAAAAAAAAIAoAAAADAAAAAUAAAAlAAAADAAAAAQAAAAYAAAADAAAAAAAAAASAAAADAAAAAEAAAAWAAAADAAAAAAAAABUAAAAjAEAABYAAACmAAAAwAEAALoAAAABAAAAAMCAQe0lgEEWAAAApgAAADUAAABMAAAABAAAABUAAACmAAAAwgEAALsAAAC4AAAARgBpAHIAbQBhAGQAbwAgAHAAbwByADoAIABNAEEAUgBJAEEAIABMAEUAVABJAEMASQBBACAAQwBPAE4AQwBFAFAAQwBJAE8ATgAgAEQARQAgAEUARwBFAEEAIABKAFUAVgBJAE4ARQBMAAAACAAAAAQAAAAGAAAADgAAAAgAAAAJAAAACQAAAAQAAAAJAAAACQAAAAYAAAADAAAABAAAAA4AAAAKAAAACgAAAAQAAAAKAAAABAAAAAgAAAAIAAAACAAAAAQAAAAKAAAABAAAAAoAAAAEAAAACgAAAAwAAAAMAAAACgAAAAgAAAAJAAAACgAAAAQAAAAMAAAADAAAAAQAAAALAAAACAAAAAQAAAAIAAAACwAAAAgAAAAKAAAABAAAAAYAAAALAAAACgAAAAQAAAAMAAAACAAAAAgAAAAWAAAADAAAAAAAAAAlAAAADAAAAAIAAAAOAAAAFAAAAAAAAAAQAAAAFAAAAA==</Object>
  <Object Id="idInvalidSigLnImg">AQAAAGwAAAAAAAAAAAAAANYBAAC/AAAAAAAAAAAAAACdHQAABAwAACBFTUYAAAEAj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ALJV/38AAHC1b2fmAAAAsLVvZ+YAAAAAAI3A/38AABWw7FT/fwAAMBaNwP9/AAATAAAAAAAAAAgXAAAAAAAAQAAAwP9/AAAAAI3A/38AAOey7FT/fwAABAAAAAAAAAAwFo3A/38AACC2b2fmAAAAEwAAAAAAAABIAAAAAAAAABQyk1X/fwAAkAOyVf9/AABANpNV/38AAAEAAAAAAAAA0FuTVf9/AAAAAI3A/38AAAAAAAAAAAAAAAAAAAAAAAAAAAAAAAAAAMC6Bc5rAgAAyzDyv/9/AAAAt29n5gAAAJm3b2fmAAAAAAAAAAAAAAA4uG9nZHYACAAAAAAlAAAADAAAAAEAAAAYAAAADAAAAP8AAAASAAAADAAAAAEAAAAeAAAAGAAAAEIAAAAGAAAArwAAABsAAAAlAAAADAAAAAEAAABUAAAAqAAAAEMAAAAGAAAArQAAABoAAAABAAAAAMCAQe0lgEFDAAAABgAAAA8AAABMAAAAAAAAAAAAAAAAAAAA//////////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uPAdxGsCAACmxPO//38AAAAAAAAAAAAA0G4YwP9/AAAAAAAAAAAAAEjwHcRrAgAA0NBvZ+YAAABBd9dyAAAAAAAAAAAAAAAAAAAAAAAAAADKRG8InYsAAHDQb2fmAAAAACAAAAAAAACg0RTOawIAAMC6Bc5rAgAAgNOA1gAAAAAAAAAAAAAAAAcAAAAAAAAAAAAAAAAAAAA80W9n5gAAAHnRb2fmAAAA0c3uv/9/AAACAAAAAAAAAGDQb2cAAAAAkM9vZ+YAAAAIFwAAAAAAAMC6Bc5rAgAAyzDyv/9/AADg0G9n5gAAAHnRb2fmAAAAgM+i2WsCAAAA0m9n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DAAAAAAAAAAKAAAAAAAAADQbhjA/38AAAAAAAAAAAAAqRduZ+YAAAADAAAAAAAAAMezgcL/fwAAAAAAAAAAAAAAAAAAAAAAAFqfbgidiwAAAAAAAP9/AADgHcpTAAAAAOD///8AAAAAwLoFzmsCAACQAQAAAAAAAAAAAAAAAAAABgAAAAAAAAAAAAAAAAAAAMwYbmfmAAAACRluZ+YAAADRze6//38AAJD+q/FrAgAAcCXtUwAAAAAAZ8hT/38AAABnyFP/fwAAwLoFzmsCAADLMPK//38AAHAYbmfmAAAACRluZ+YAAADg3bnoawIAAKgZbmdkdgAIAAAAACUAAAAMAAAAAwAAABgAAAAMAAAAAAAAABIAAAAMAAAAAQAAABYAAAAMAAAACAAAAFQAAABUAAAADwAAAEcAAAAjAAAAagAAAAEAAAAAwIBB7SW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CABAABlAAAAOgAAAEYAAADnAAAAIAAAACEA8AAAAAAAAAAAAAAAgD8AAAAAAAAAAAAAgD8AAAAAAAAAAAAAAAAAAAAAAAAAAAAAAAAAAAAAAAAAACUAAAAMAAAAAAAAgCgAAAAMAAAABAAAAFIAAABwAQAABAAAAOj///8AAAAAAAAAAAAAAACQAQAAAAAAAQAAAABzAGUAZwBvAGUAIAB1AGkAAAAAAAAAAAAAAAAAAAAAAAAAAAAAAAAAAAAAAAAAAAAAAAAAAAAAAAAAAAAAAAAAAAAAAAAZbmfmAAAAeoJNU/9/AAAAAAAA5gAAANBuGMD/fwAAAAAAAAAAAAAUAAAAAAAAAAEAAABrAgAAAQAAAAAAAAAAAAAAAAAAAAAAAAAAAAAA+p1uCJ2LAAAAAAAAAAAAAAAAAAAAAAAA6P///wAAAADAugXOawIAAJABAAAAAAAAAAAAAAAAAAAJAAAAAAAAAAAAAAAAAAAAbBpuZ+YAAACpGm5n5gAAANHN7r//fwAAAAAAAAAAAACgGW5nAAAAAAUAAAAAAAAAAAAAAAAAAADAugXOawIAAMsw8r//fwAAEBpuZ+YAAACpGm5n5gAAAFAqTedrAgAASBtuZ2R2AAgAAAAAJQAAAAwAAAAEAAAAGAAAAAwAAAAAAAAAEgAAAAwAAAABAAAAHgAAABgAAAA6AAAARgAAACEBAABmAAAAJQAAAAwAAAAEAAAAVAAAAMwAAAA7AAAARgAAAB8BAABlAAAAAQAAAADAgEHtJYBBOwAAAEYAAAAVAAAATAAAAAAAAAAAAAAAAAAAAP//////////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8AAAAAACUAAAAMAAAABQAAAEwAAABkAAAAAAAAAHIAAADWAQAAugAAAAAAAAByAAAA1w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HtJYBBFgAAAHIAAAAVAAAATAAAAAAAAAAAAAAAAAAAAP//////////eAAAAE0AYQByAGkAYQAgAEwAZQB0AGkAYwBpAGEAIABEAGUAIABFAGcAZQBhAAAADgAAAAgAAAAGAAAABAAAAAgAAAAEAAAACAAAAAgAAAAFAAAABAAAAAcAAAAEAAAACAAAAAQAAAALAAAACAAAAAQAAAAIAAAACQAAAAgAAAAIAAAASwAAAEAAAAAwAAAABQAAACAAAAABAAAAAQAAABAAAAAAAAAAAAAAANcBAADAAAAAAAAAAAAAAADX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2AAAABYAAACMAAAAvQAAAKAAAAABAAAAAMCAQe0lgEEWAAAAjAAAABcAAABMAAAAAAAAAAAAAAAAAAAA//////////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p6gFjHXKSoSd0yfiDfkq4GoAhnrDl4qEp4huYJVt2lk=</DigestValue>
    </Reference>
    <Reference Type="http://www.w3.org/2000/09/xmldsig#Object" URI="#idOfficeObject">
      <DigestMethod Algorithm="http://www.w3.org/2001/04/xmlenc#sha256"/>
      <DigestValue>AfIMVLW3S3g2x9/McpXEi1McVDhNci5AazdYr800puA=</DigestValue>
    </Reference>
    <Reference Type="http://uri.etsi.org/01903#SignedProperties" URI="#idSignedProperties">
      <Transforms>
        <Transform Algorithm="http://www.w3.org/TR/2001/REC-xml-c14n-20010315"/>
      </Transforms>
      <DigestMethod Algorithm="http://www.w3.org/2001/04/xmlenc#sha256"/>
      <DigestValue>IvbCCo/kS9AUyN1xIrwxPVk+SVytJ+sWWzR0LVWy6ag=</DigestValue>
    </Reference>
    <Reference Type="http://www.w3.org/2000/09/xmldsig#Object" URI="#idValidSigLnImg">
      <DigestMethod Algorithm="http://www.w3.org/2001/04/xmlenc#sha256"/>
      <DigestValue>HUQhztbc9IybQrLWfRUt6nOPGRqUDGs39LJN0FAKa0I=</DigestValue>
    </Reference>
    <Reference Type="http://www.w3.org/2000/09/xmldsig#Object" URI="#idInvalidSigLnImg">
      <DigestMethod Algorithm="http://www.w3.org/2001/04/xmlenc#sha256"/>
      <DigestValue>5+oV0Uf7Q6UDL8EDONxOvUCWlgqzXYRdZ3KQEQ2iZqk=</DigestValue>
    </Reference>
  </SignedInfo>
  <SignatureValue>WfZ5jm43hCPGDcFTLAS6Akf07RiSCjwwnHwsYbGA7JliulJOD2GJNG6WKABgCCiM3W+y/C3WngXL
9bTsijyTKOapGitvwgtY+1tp0qk9mFIRMbQIg5En8v0zTc3LI2f0fl02GHcU2yE1FDvW2qBWcc/a
go6D96KWVqtb6sxgRQXEOp8IYZyiEuPIXU3CnomZdP4MF3EKPfB72zis20GZ4NreOy4lWXdZkXzH
9gSyQMyDy888nG6b3w3mhwcoGYm8X3iyZ8dD5AljaIDT8gLn9msHfB//QvDqId63uWX5XE37oh44
cW7kvhVp40W8MgC9hkyDUZlN+Sf3ko/QTtmxZw==</SignatureValue>
  <KeyInfo>
    <X509Data>
      <X509Certificate>MIID8jCCAtqgAwIBAgIQM5D53uiydJdF2eT8Eat8GzANBgkqhkiG9w0BAQsFADB4MXYwEQYKCZImiZPyLGQBGRYDbmV0MBUGCgmSJomT8ixkARkWB3dpbmRvd3MwHQYDVQQDExZNUy1Pcmdhbml6YXRpb24tQWNjZXNzMCsGA1UECxMkODJkYmFjYTQtM2U4MS00NmNhLTljNzMtMDk1MGMxZWFjYTk3MB4XDTI0MDMwNDEzMzYzOFoXDTM0MDMwNDE0MDYzOFowLzEtMCsGA1UEAxMkMDRhZWVlYzItYzMzMy00ZjAwLTgyOGItMTEzY2RjNGU5ZDRkMIIBIjANBgkqhkiG9w0BAQEFAAOCAQ8AMIIBCgKCAQEA6IVRZzBXKFjLH8HU5GvEOv7FYMt9yjoERjTJVqzFb2YDXEJsQcf6zuQsRkzPO3dY7z6nH2F6TGA+L+S9bS9Q465AiiAuJD1ukoqiY1uj1MZoXKF+SFWy2bJjv6jBqN3fnH8ZV82nLzubpb7bqAYd/3ee//RowyDMFKmYtrhFX8wTbJz5wpwhMJYV1M/cCQ7DYf8NoJfpw14O+ZlqPFzydcQZqy+tcrMacLbyG/0EWTKS0NSZs+U/Oc/NdduX3w2Ivs+rYPlDMri9APQhcSbo0WCzj9+gs+2EwZZXSvszW2t1RL/VwOAsYkAzxZqGVkM0HTnv/m5jDQ146zBDSPXjuQIDAQABo4HAMIG9MAwGA1UdEwEB/wQCMAAwFgYDVR0lAQH/BAwwCgYIKwYBBQUHAwIwIgYLKoZIhvcUAQWCHAIEEwSBEMLurgQzwwBPgosRPNxOnU0wIgYLKoZIhvcUAQWCHAMEEwSBELCZl/u7I1dLugcsC2RWzRUwIgYLKoZIhvcUAQWCHAUEEwSBEP05AGUqceFPuGOGEDxCXBcwFAYLKoZIhvcUAQWCHAgEBQSBAkVVMBMGCyqGSIb3FAEFghwHBAQEgQEwMA0GCSqGSIb3DQEBCwUAA4IBAQAuOKkGY7BYk9T1z8OBpmjbV5NG8zAS7qWTSAuwcYxudDnges2Yo/lTsc+RjtG9xknv+Ntuu6qGVYIgdlBr9aiOG7Ab2GKb67yuZldUUHfUj8ZLWPOifvPzVUY1qvSV3zVGBwkx3cjrNGQDRJquDqGMcrKdJPTO0UrbW6sThB9j5KGUEm1Up1wo99ys7jRnOXK541DqicbuZZ6Bs7plFi+ghza7Hw77k/kXiTDvklFDuNwXZefykislptRmkrDZ4M0jB8Q4u/Bcu4OFUUySyyQsJJS91mG+fBUF/wgHr82UppzZjxeP6qFd+mumyQlHJzzQNV3QSNjtD4IpeUX7Bnh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YDg8S07SftJ8xsGlWXr6tZStUcc4D8MuBg3ZTZmxxM4=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ZRg8twua4nNIMvMjQk+niKWbSoXUjU5VZOVUo+Hsgg8=</DigestValue>
      </Reference>
      <Reference URI="/xl/media/image1.emf?ContentType=image/x-emf">
        <DigestMethod Algorithm="http://www.w3.org/2001/04/xmlenc#sha256"/>
        <DigestValue>HEfTTWZEj+r0PGO6JBiOd+IU3aXbqRJRyHXSNG1VXLs=</DigestValue>
      </Reference>
      <Reference URI="/xl/media/image2.emf?ContentType=image/x-emf">
        <DigestMethod Algorithm="http://www.w3.org/2001/04/xmlenc#sha256"/>
        <DigestValue>0JYoy9IDpybI3gWmUGRl5LAngds3z/kYOZv+xeS3W88=</DigestValue>
      </Reference>
      <Reference URI="/xl/media/image3.emf?ContentType=image/x-emf">
        <DigestMethod Algorithm="http://www.w3.org/2001/04/xmlenc#sha256"/>
        <DigestValue>TjKBETkhG9vLHXkmQYN/rmkXrFIbvIncuNV4M7uO4pM=</DigestValue>
      </Reference>
      <Reference URI="/xl/media/image4.emf?ContentType=image/x-emf">
        <DigestMethod Algorithm="http://www.w3.org/2001/04/xmlenc#sha256"/>
        <DigestValue>Otm+mgrCyrP12yGmXK4yLj85Tb+a0FYMIxd3moAcfPw=</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0I61pnYIJFN5K2W7Z75nwkv5a3MDwrNtq4aLod/PT/Q=</DigestValue>
      </Reference>
      <Reference URI="/xl/styles.xml?ContentType=application/vnd.openxmlformats-officedocument.spreadsheetml.styles+xml">
        <DigestMethod Algorithm="http://www.w3.org/2001/04/xmlenc#sha256"/>
        <DigestValue>qG6YLRJJtzEKs46NCNV54j8Y9MoR0lCDN/cfETlQ/Xk=</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1XW1edjShx9qdM7CsWWsmwEJ+qmjUPsNa7b6Nvnx9mg=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umAdMag3DYvLiL4RqzGTP4FE4tg+vF9/QWjfLAMEx7w=</DigestValue>
      </Reference>
      <Reference URI="/xl/worksheets/sheet10.xml?ContentType=application/vnd.openxmlformats-officedocument.spreadsheetml.worksheet+xml">
        <DigestMethod Algorithm="http://www.w3.org/2001/04/xmlenc#sha256"/>
        <DigestValue>/a0csqHoam05onW2fDlfezFqifBP2B6N7ZI4JLd5oJE=</DigestValue>
      </Reference>
      <Reference URI="/xl/worksheets/sheet11.xml?ContentType=application/vnd.openxmlformats-officedocument.spreadsheetml.worksheet+xml">
        <DigestMethod Algorithm="http://www.w3.org/2001/04/xmlenc#sha256"/>
        <DigestValue>ufkv5mbyA7XmaV0z8z5bHJ47WX4waecf27BmhqMQit0=</DigestValue>
      </Reference>
      <Reference URI="/xl/worksheets/sheet12.xml?ContentType=application/vnd.openxmlformats-officedocument.spreadsheetml.worksheet+xml">
        <DigestMethod Algorithm="http://www.w3.org/2001/04/xmlenc#sha256"/>
        <DigestValue>/LTaXU5tfaUSD2FTaMZGc4hPN+FdajgJ4J711UVOj1o=</DigestValue>
      </Reference>
      <Reference URI="/xl/worksheets/sheet13.xml?ContentType=application/vnd.openxmlformats-officedocument.spreadsheetml.worksheet+xml">
        <DigestMethod Algorithm="http://www.w3.org/2001/04/xmlenc#sha256"/>
        <DigestValue>+OglAD34ByY7JcRBo/ZPoMzBhxxHQAu6o3p6xh6e0Mo=</DigestValue>
      </Reference>
      <Reference URI="/xl/worksheets/sheet14.xml?ContentType=application/vnd.openxmlformats-officedocument.spreadsheetml.worksheet+xml">
        <DigestMethod Algorithm="http://www.w3.org/2001/04/xmlenc#sha256"/>
        <DigestValue>klOrZIjGg1o6aT86wA+4K+wolGvxXKxBLNO/hZtvVRw=</DigestValue>
      </Reference>
      <Reference URI="/xl/worksheets/sheet15.xml?ContentType=application/vnd.openxmlformats-officedocument.spreadsheetml.worksheet+xml">
        <DigestMethod Algorithm="http://www.w3.org/2001/04/xmlenc#sha256"/>
        <DigestValue>ErYQ9ogwaTH7JhBZbrJSZRR6XYrfeu78kAHghwI69sc=</DigestValue>
      </Reference>
      <Reference URI="/xl/worksheets/sheet2.xml?ContentType=application/vnd.openxmlformats-officedocument.spreadsheetml.worksheet+xml">
        <DigestMethod Algorithm="http://www.w3.org/2001/04/xmlenc#sha256"/>
        <DigestValue>848GuVcEI1WWlPKnJv2snnWiKv79rwbh3yjZ3wG0cx4=</DigestValue>
      </Reference>
      <Reference URI="/xl/worksheets/sheet3.xml?ContentType=application/vnd.openxmlformats-officedocument.spreadsheetml.worksheet+xml">
        <DigestMethod Algorithm="http://www.w3.org/2001/04/xmlenc#sha256"/>
        <DigestValue>vWGYQ9r5pWxvvmbJqufvvemV/vFjResoa/USOA189CY=</DigestValue>
      </Reference>
      <Reference URI="/xl/worksheets/sheet4.xml?ContentType=application/vnd.openxmlformats-officedocument.spreadsheetml.worksheet+xml">
        <DigestMethod Algorithm="http://www.w3.org/2001/04/xmlenc#sha256"/>
        <DigestValue>aN/WQM2CqFHu7hAELkwAQIFbtcc4TLxnungVqzpW5Gg=</DigestValue>
      </Reference>
      <Reference URI="/xl/worksheets/sheet5.xml?ContentType=application/vnd.openxmlformats-officedocument.spreadsheetml.worksheet+xml">
        <DigestMethod Algorithm="http://www.w3.org/2001/04/xmlenc#sha256"/>
        <DigestValue>COGa0L5UR1TaKM4zPeBjoQbykfIsP550UP9vKntyieQ=</DigestValue>
      </Reference>
      <Reference URI="/xl/worksheets/sheet6.xml?ContentType=application/vnd.openxmlformats-officedocument.spreadsheetml.worksheet+xml">
        <DigestMethod Algorithm="http://www.w3.org/2001/04/xmlenc#sha256"/>
        <DigestValue>Gu1e9jtRjJt6N2Lyf76j3e6IHREeP/MBV5qcXdx7PW8=</DigestValue>
      </Reference>
      <Reference URI="/xl/worksheets/sheet7.xml?ContentType=application/vnd.openxmlformats-officedocument.spreadsheetml.worksheet+xml">
        <DigestMethod Algorithm="http://www.w3.org/2001/04/xmlenc#sha256"/>
        <DigestValue>rFuMYVgHn19XxafASuyp0pM0Q46tgQwSYgQRFbQu9oI=</DigestValue>
      </Reference>
      <Reference URI="/xl/worksheets/sheet8.xml?ContentType=application/vnd.openxmlformats-officedocument.spreadsheetml.worksheet+xml">
        <DigestMethod Algorithm="http://www.w3.org/2001/04/xmlenc#sha256"/>
        <DigestValue>FX74if6nI5erCY8UBc3EDuPqc4vlftspNrNPYa/8Lng=</DigestValue>
      </Reference>
      <Reference URI="/xl/worksheets/sheet9.xml?ContentType=application/vnd.openxmlformats-officedocument.spreadsheetml.worksheet+xml">
        <DigestMethod Algorithm="http://www.w3.org/2001/04/xmlenc#sha256"/>
        <DigestValue>bad0wf294WGKbZSKBajR9Ms139NlqNLFDBQzLIN1gQ8=</DigestValue>
      </Reference>
    </Manifest>
    <SignatureProperties>
      <SignatureProperty Id="idSignatureTime" Target="#idPackageSignature">
        <mdssi:SignatureTime xmlns:mdssi="http://schemas.openxmlformats.org/package/2006/digital-signature">
          <mdssi:Format>YYYY-MM-DDThh:mm:ssTZD</mdssi:Format>
          <mdssi:Value>2024-05-16T22:15:42Z</mdssi:Value>
        </mdssi:SignatureTime>
      </SignatureProperty>
    </SignatureProperties>
  </Object>
  <Object Id="idOfficeObject">
    <SignatureProperties>
      <SignatureProperty Id="idOfficeV1Details" Target="#idPackageSignature">
        <SignatureInfoV1 xmlns="http://schemas.microsoft.com/office/2006/digsig">
          <SetupID>{789EEE4B-00E3-46A4-A8D9-3FD48E87AC5B}</SetupID>
          <SignatureText>Paul Proaño</SignatureText>
          <SignatureImage/>
          <SignatureComments/>
          <WindowsVersion>10.0</WindowsVersion>
          <OfficeVersion>16.0.17328/26</OfficeVersion>
          <ApplicationVersion>16.0.17328</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2024-05-16T22:15:42Z</xd:SigningTime>
          <xd:SigningCertificate>
            <xd:Cert>
              <xd:CertDigest>
                <DigestMethod Algorithm="http://www.w3.org/2001/04/xmlenc#sha256"/>
                <DigestValue>7tDGxuBqouYJ1iDeV8gkKLMJ6xpbmfwW4ka96ONdwfc=</DigestValue>
              </xd:CertDigest>
              <xd:IssuerSerial>
                <X509IssuerName>DC=net + DC=windows + CN=MS-Organization-Access + OU=82dbaca4-3e81-46ca-9c73-0950c1eaca97</X509IssuerName>
                <X509SerialNumber>68543386513319373788668193954109029403</X509SerialNumber>
              </xd:IssuerSerial>
            </xd:Cert>
          </xd:SigningCertificate>
          <xd:SignaturePolicyIdentifier>
            <xd:SignaturePolicyImplied/>
          </xd:SignaturePolicyIdentifier>
        </xd:SignedSignatureProperties>
      </xd:SignedProperties>
    </xd:QualifyingProperties>
  </Object>
  <Object Id="idValidSigLnImg">AQAAAGwAAAAAAAAAAAAAAK8BAAC/AAAAAAAAAAAAAACLGgAA0AsAACBFTUYAAAEALBoAAJ0AAAAGAAAAAAAAAAAAAAAAAAAAgAcAALAEAAAuAQAAvQAAAAAAAAAAAAAAAAAAALCbBABI4gIACgAAABAAAAAAAAAAAAAAAEsAAAAQAAAAAAAAAAUAAAAeAAAAGAAAAAAAAAAAAAAAsAEAAMAAAAAnAAAAGAAAAAEAAAAAAAAAAAAAAAAAAAAlAAAADAAAAAEAAABMAAAAZAAAAAAAAAAAAAAArwEAAL8AAAAAAAAAAAAAAL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vAQAAvwAAAAAAAAAAAAAAsAEAAMAAAAAhAPAAAAAAAAAAAAAAAIA/AAAAAAAAAAAAAIA/AAAAAAAAAAAAAAAAAAAAAAAAAAAAAAAAAAAAAAAAAAAlAAAADAAAAAAAAIAoAAAADAAAAAEAAAAnAAAAGAAAAAEAAAAAAAAA8PDwAAAAAAAlAAAADAAAAAEAAABMAAAAZAAAAAAAAAAAAAAArwEAAL8AAAAAAAAAAAAAALABAADAAAAAIQDwAAAAAAAAAAAAAACAPwAAAAAAAAAAAACAPwAAAAAAAAAAAAAAAAAAAAAAAAAAAAAAAAAAAAAAAAAAJQAAAAwAAAAAAACAKAAAAAwAAAABAAAAJwAAABgAAAABAAAAAAAAAPDw8AAAAAAAJQAAAAwAAAABAAAATAAAAGQAAAAAAAAAAAAAAK8BAAC/AAAAAAAAAAAAAACwAQAAwAAAACEA8AAAAAAAAAAAAAAAgD8AAAAAAAAAAAAAgD8AAAAAAAAAAAAAAAAAAAAAAAAAAAAAAAAAAAAAAAAAACUAAAAMAAAAAAAAgCgAAAAMAAAAAQAAACcAAAAYAAAAAQAAAAAAAADw8PAAAAAAACUAAAAMAAAAAQAAAEwAAABkAAAAAAAAAAAAAACvAQAAvwAAAAAAAAAAAAAAsAEAAMAAAAAhAPAAAAAAAAAAAAAAAIA/AAAAAAAAAAAAAIA/AAAAAAAAAAAAAAAAAAAAAAAAAAAAAAAAAAAAAAAAAAAlAAAADAAAAAAAAIAoAAAADAAAAAEAAAAnAAAAGAAAAAEAAAAAAAAA////AAAAAAAlAAAADAAAAAEAAABMAAAAZAAAAAAAAAAAAAAArwEAAL8AAAAAAAAAAAAAALABAADAAAAAIQDwAAAAAAAAAAAAAACAPwAAAAAAAAAAAACAPwAAAAAAAAAAAAAAAAAAAAAAAAAAAAAAAAAAAAAAAAAAJQAAAAwAAAAAAACAKAAAAAwAAAABAAAAJwAAABgAAAABAAAAAAAAAP///wAAAAAAJQAAAAwAAAABAAAATAAAAGQAAAAAAAAAAAAAAK8BAAC/AAAAAAAAAAAAAACw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BIAAAAMAAAAAQAAABYAAAAMAAAACAAAAFQAAABUAAAADwAAAEcAAAAjAAAAagAAAAEAAACrqntBAAB8QQ8AAABrAAAAAQAAAEwAAAAEAAAADgAAAEcAAAAlAAAAawAAAFAAAABYAAAAFQAAABYAAAAMAAAAA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ugAAAGUAAAA6AAAARgAAAIEAAAAgAAAAIQDwAAAAAAAAAAAAAACAPwAAAAAAAAAAAACAPwAAAAAAAAAAAAAAAAAAAAAAAAAAAAAAAAAAAAAAAAAAJQAAAAwAAAAAAACAKAAAAAwAAAADAAAAUgAAAHABAAADAAAA6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eAAAAGAAAADoAAABGAAAAuwAAAGYAAAAlAAAADAAAAAMAAABUAAAAkAAAADsAAABGAAAAuQAAAGUAAAABAAAAq6p7QQAAfEE7AAAARgAAAAsAAABMAAAAAAAAAAAAAAAAAAAA//////////9kAAAAUABhAHUAbAAgAFAAcgBvAGEA8QBvAAAADQAAAAwAAAAOAAAABgAAAAcAAAANAAAACAAAAA4AAAAMAAAADgAAAA4AAABLAAAAQAAAADAAAAAFAAAAIAAAAAEAAAABAAAAEAAAAAAAAAAAAAAAsAEAAMAAAAAAAAAAAAAAALABAADAAAAAJQAAAAwAAAACAAAAJwAAABgAAAAEAAAAAAAAAP///wAAAAAAJQAAAAwAAAAEAAAATAAAAGQAAAAAAAAAcgAAAK8BAAC6AAAAAAAAAHIAAACwAQAASQAAACEA8AAAAAAAAAAAAAAAgD8AAAAAAAAAAAAAgD8AAAAAAAAAAAAAAAAAAAAAAAAAAAAAAAAAAAAAAAAAACUAAAAMAAAAAAAAgCgAAAAMAAAABAAAACcAAAAYAAAABAAAAAAAAAD///8AAAAAACUAAAAMAAAABAAAAEwAAABkAAAAFQAAAHIAAAB/AQAAhgAAABUAAAByAAAAawE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FQAAAHIAAACAAQAAhwAAACUAAAAMAAAABAAAAFQAAACQAAAAFgAAAHIAAABpAAAAhgAAAAEAAACrqntBAAB8QRYAAAByAAAACwAAAEwAAAAAAAAAAAAAAAAAAAD//////////2QAAABQAGEAdQBsACAAUAByAG8AYQDxAG8AAAAJAAAACAAAAAkAAAAEAAAABAAAAAkAAAAGAAAACQAAAAgAAAAJAAAACQAAAEsAAABAAAAAMAAAAAUAAAAgAAAAAQAAAAEAAAAQAAAAAAAAAAAAAACwAQAAwAAAAAAAAAAAAAAAsAEAAMAAAAAlAAAADAAAAAIAAAAnAAAAGAAAAAUAAAAAAAAA////AAAAAAAlAAAADAAAAAUAAABMAAAAZAAAABUAAACMAAAAfwEAAKAAAAAVAAAAjAAAAGsBAAAVAAAAIQDwAAAAAAAAAAAAAACAPwAAAAAAAAAAAACAPwAAAAAAAAAAAAAAAAAAAAAAAAAAAAAAAAAAAAAAAAAAJQAAAAwAAAAAAACAKAAAAAwAAAAFAAAAJQAAAAwAAAAEAAAAGAAAAAwAAAAAAAAAEgAAAAwAAAABAAAAHgAAABgAAAAVAAAAjAAAAIABAAChAAAAJQAAAAwAAAAEAAAAVAAAAMAAAAAWAAAAjAAAAJkAAACgAAAAAQAAAKuqe0EAAHxBFgAAAIwAAAATAAAATAAAAAAAAAAAAAAAAAAAAP//////////dAAAAEQAaQByAGUAYwB0AG8AcgAgAEYAaQBuAGEAbgBjAGkAZQByAG8AAAALAAAABAAAAAYAAAAIAAAABwAAAAUAAAAJAAAABgAAAAQAAAAIAAAABAAAAAkAAAAIAAAACQAAAAcAAAAEAAAACAAAAAYAAAAJAAAASwAAAEAAAAAwAAAABQAAACAAAAABAAAAAQAAABAAAAAAAAAAAAAAALABAADAAAAAAAAAAAAAAACwAQAAwAAAACUAAAAMAAAAAgAAACcAAAAYAAAABQAAAAAAAAD///8AAAAAACUAAAAMAAAABQAAAEwAAABkAAAAFQAAAKYAAACaAQAAugAAABUAAACmAAAAhgEAABUAAAAhAPAAAAAAAAAAAAAAAIA/AAAAAAAAAAAAAIA/AAAAAAAAAAAAAAAAAAAAAAAAAAAAAAAAAAAAAAAAAAAlAAAADAAAAAAAAIAoAAAADAAAAAUAAAAlAAAADAAAAAQAAAAYAAAADAAAAAAAAAASAAAADAAAAAEAAAAWAAAADAAAAAAAAABUAAAAdAEAABYAAACmAAAAmQEAALoAAAABAAAAq6p7QQAAfEEWAAAApgAAADEAAABMAAAABAAAABUAAACmAAAAmwEAALsAAACwAAAARgBpAHIAbQBhAGQAbwAgAHAAbwByADoAIAAwADQAYQBlAGUAZQBjADIALQBjADMAMwAzAC0ANABmADAAMAAtADgAMgA4AGIALQAxADEAMwBjAGQAYwA0AGUAOQBkADQAZAAAAAgAAAAEAAAABgAAAA4AAAAIAAAACQAAAAkAAAAEAAAACQAAAAkAAAAGAAAAAwAAAAQAAAAJAAAACQAAAAgAAAAIAAAACAAAAAgAAAAHAAAACQAAAAYAAAAHAAAACQAAAAkAAAAJAAAABgAAAAkAAAAFAAAACQAAAAkAAAAGAAAACQAAAAkAAAAJAAAACQAAAAYAAAAJAAAACQAAAAkAAAAHAAAACQAAAAcAAAAJAAAACAAAAAkAAAAJAAAACQAAAAkAAAAWAAAADAAAAAAAAAAlAAAADAAAAAIAAAAOAAAAFAAAAAAAAAAQAAAAFAAAAA==</Object>
  <Object Id="idInvalidSigLnImg">AQAAAGwAAAAAAAAAAAAAAK8BAAC/AAAAAAAAAAAAAACLGgAA0AsAACBFTUYAAAEA5CQAALEAAAAGAAAAAAAAAAAAAAAAAAAAgAcAALAEAAAuAQAAvQAAAAAAAAAAAAAAAAAAALCbBABI4gIACgAAABAAAAAAAAAAAAAAAEsAAAAQAAAAAAAAAAUAAAAeAAAAGAAAAAAAAAAAAAAAsAEAAMAAAAAnAAAAGAAAAAEAAAAAAAAAAAAAAAAAAAAlAAAADAAAAAEAAABMAAAAZAAAAAAAAAAAAAAArwEAAL8AAAAAAAAAAAAAAL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vAQAAvwAAAAAAAAAAAAAAsAEAAMAAAAAhAPAAAAAAAAAAAAAAAIA/AAAAAAAAAAAAAIA/AAAAAAAAAAAAAAAAAAAAAAAAAAAAAAAAAAAAAAAAAAAlAAAADAAAAAAAAIAoAAAADAAAAAEAAAAnAAAAGAAAAAEAAAAAAAAA8PDwAAAAAAAlAAAADAAAAAEAAABMAAAAZAAAAAAAAAAAAAAArwEAAL8AAAAAAAAAAAAAALABAADAAAAAIQDwAAAAAAAAAAAAAACAPwAAAAAAAAAAAACAPwAAAAAAAAAAAAAAAAAAAAAAAAAAAAAAAAAAAAAAAAAAJQAAAAwAAAAAAACAKAAAAAwAAAABAAAAJwAAABgAAAABAAAAAAAAAPDw8AAAAAAAJQAAAAwAAAABAAAATAAAAGQAAAAAAAAAAAAAAK8BAAC/AAAAAAAAAAAAAACwAQAAwAAAACEA8AAAAAAAAAAAAAAAgD8AAAAAAAAAAAAAgD8AAAAAAAAAAAAAAAAAAAAAAAAAAAAAAAAAAAAAAAAAACUAAAAMAAAAAAAAgCgAAAAMAAAAAQAAACcAAAAYAAAAAQAAAAAAAADw8PAAAAAAACUAAAAMAAAAAQAAAEwAAABkAAAAAAAAAAAAAACvAQAAvwAAAAAAAAAAAAAAsAEAAMAAAAAhAPAAAAAAAAAAAAAAAIA/AAAAAAAAAAAAAIA/AAAAAAAAAAAAAAAAAAAAAAAAAAAAAAAAAAAAAAAAAAAlAAAADAAAAAAAAIAoAAAADAAAAAEAAAAnAAAAGAAAAAEAAAAAAAAA////AAAAAAAlAAAADAAAAAEAAABMAAAAZAAAAAAAAAAAAAAArwEAAL8AAAAAAAAAAAAAALABAADAAAAAIQDwAAAAAAAAAAAAAACAPwAAAAAAAAAAAACAPwAAAAAAAAAAAAAAAAAAAAAAAAAAAAAAAAAAAAAAAAAAJQAAAAwAAAAAAACAKAAAAAwAAAABAAAAJwAAABgAAAABAAAAAAAAAP///wAAAAAAJQAAAAwAAAABAAAATAAAAGQAAAAAAAAAAAAAAK8BAAC/AAAAAAAAAAAAAACw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q6p7QQAAfEFDAAAABgAAAA8AAABMAAAAAAAAAAAAAAAAAAAA//////////9sAAAARgBpAHIAbQBhACAAbgBvACAAdgDhAGwAaQBkAGEAAAAIAAAABAAAAAYAAAAOAAAACAAAAAQAAAAJAAAACQAAAAQAAAAIAAAACAAAAAQAAAAEAAAACQAAAAgAAABLAAAAQAAAADAAAAAFAAAAIAAAAAEAAAABAAAAEAAAAAAAAAAAAAAAsAEAAMAAAAAAAAAAAAAAAL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AAB8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LoAAABlAAAAOgAAAEYAAACB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LsAAABmAAAAJQAAAAwAAAAEAAAAVAAAAJAAAAA7AAAARgAAALkAAABlAAAAAQAAAKuqe0EAAHxBOwAAAEYAAAALAAAATAAAAAAAAAAAAAAAAAAAAP//////////ZAAAAFAAYQB1AGwAIABQAHIAbwBhAPEAbwAAAA0AAAAMAAAADgAAAAYAAAAHAAAADQAAAAgAAAAOAAAADAAAAA4AAAAOAAAASwAAAEAAAAAwAAAABQAAACAAAAABAAAAAQAAABAAAAAAAAAAAAAAALABAADAAAAAAAAAAAAAAACwAQAAwAAAACUAAAAMAAAAAgAAACcAAAAYAAAABQAAAAAAAAD///8AAAAAACUAAAAMAAAABQAAAEwAAABkAAAAAAAAAHIAAACvAQAAugAAAAAAAAByAAAAsA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JAAAAAWAAAAcgAAAGkAAACGAAAAAQAAAKuqe0EAAHxBFgAAAHIAAAALAAAATAAAAAAAAAAAAAAAAAAAAP//////////ZAAAAFAAYQB1AGwAIABQAHIAbwBhAPEAbwAAAAkAAAAIAAAACQAAAAQAAAAEAAAACQAAAAYAAAAJAAAACAAAAAkAAAAJAAAASwAAAEAAAAAwAAAABQAAACAAAAABAAAAAQAAABAAAAAAAAAAAAAAALABAADAAAAAAAAAAAAAAACw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wAAAABYAAACMAAAAmQAAAKAAAAABAAAAq6p7QQAAfEEWAAAAjAAAABMAAABMAAAAAAAAAAAAAAAAAAAA//////////90AAAARABpAHIAZQBjAHQAbwByACAARgBpAG4AYQBuAGMAaQBlAHIAbwAAAAsAAAAEAAAABgAAAAgAAAAHAAAABQAAAAkAAAAGAAAABAAAAAgAAAAEAAAACQAAAAgAAAAJAAAABwAAAAQAAAAIAAAABgAAAAkAAABLAAAAQAAAADAAAAAFAAAAIAAAAAEAAAABAAAAEAAAAAAAAAAAAAAAsAEAAMAAAAAAAAAAAAAAALABAADAAAAAJQAAAAwAAAACAAAAJwAAABgAAAAFAAAAAAAAAP///wAAAAAAJQAAAAwAAAAFAAAATAAAAGQAAAAVAAAApgAAAJoBAAC6AAAAFQAAAKYAAACGAQAAFQAAACEA8AAAAAAAAAAAAAAAgD8AAAAAAAAAAAAAgD8AAAAAAAAAAAAAAAAAAAAAAAAAAAAAAAAAAAAAAAAAACUAAAAMAAAAAAAAgCgAAAAMAAAABQAAACUAAAAMAAAAAQAAABgAAAAMAAAAAAAAABIAAAAMAAAAAQAAABYAAAAMAAAAAAAAAFQAAAB0AQAAFgAAAKYAAACZAQAAugAAAAEAAACrqntBAAB8QRYAAACmAAAAMQAAAEwAAAAEAAAAFQAAAKYAAACbAQAAuwAAALAAAABGAGkAcgBtAGEAZABvACAAcABvAHIAOgAgADAANABhAGUAZQBlAGMAMgAtAGMAMwAzADMALQA0AGYAMAAwAC0AOAAyADgAYgAtADEAMQAzAGMAZABjADQAZQA5AGQANABkAGIACAAAAAQAAAAGAAAADgAAAAgAAAAJAAAACQAAAAQAAAAJAAAACQAAAAYAAAADAAAABAAAAAkAAAAJAAAACAAAAAgAAAAIAAAACAAAAAcAAAAJAAAABgAAAAcAAAAJAAAACQAAAAkAAAAGAAAACQAAAAUAAAAJAAAACQAAAAYAAAAJAAAACQAAAAkAAAAJAAAABgAAAAkAAAAJAAAACQAAAAcAAAAJAAAABwAAAAkAAAAIAAAACQAAAAkAAAAJAAAACQ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Z/0aeaeR3SVrrqoDF9NAvQXUTdtebH4WbaPCSBQnDSA=</DigestValue>
    </Reference>
    <Reference Type="http://www.w3.org/2000/09/xmldsig#Object" URI="#idOfficeObject">
      <DigestMethod Algorithm="http://www.w3.org/2001/04/xmlenc#sha256"/>
      <DigestValue>xsY4u4ycTswAmmFhML3GKH7icMkoqv8P0duaTL1TvuE=</DigestValue>
    </Reference>
    <Reference Type="http://uri.etsi.org/01903#SignedProperties" URI="#idSignedProperties">
      <Transforms>
        <Transform Algorithm="http://www.w3.org/TR/2001/REC-xml-c14n-20010315"/>
      </Transforms>
      <DigestMethod Algorithm="http://www.w3.org/2001/04/xmlenc#sha256"/>
      <DigestValue>iBmOxl9FBwSIhcahPNGwFQnYbOxX/lMiR6Iof/Caw6k=</DigestValue>
    </Reference>
    <Reference Type="http://www.w3.org/2000/09/xmldsig#Object" URI="#idValidSigLnImg">
      <DigestMethod Algorithm="http://www.w3.org/2001/04/xmlenc#sha256"/>
      <DigestValue>eMUYJLdBBBjngamRwZgEFWM+Lb6WTMkS/zdO7FfP9Ow=</DigestValue>
    </Reference>
    <Reference Type="http://www.w3.org/2000/09/xmldsig#Object" URI="#idInvalidSigLnImg">
      <DigestMethod Algorithm="http://www.w3.org/2001/04/xmlenc#sha256"/>
      <DigestValue>gJD4L8ze+eWMY9gNCF7bBvOkV+7WndLgOnlhwj265iU=</DigestValue>
    </Reference>
  </SignedInfo>
  <SignatureValue>i61sOaXkDv475Mr14ldybYwrVcQP6sn4aoowMTyecshzx4AY+4w+NkQaOMtCKYVKlIYJ+yoVqnGC
s7ISCNWUqhb3PTms/9HR9UkisH4pugMCFkjOLIlZ13wQzSjUk9B1A2iC5aDi1OvARURl4rZFV/Mc
VPPR1i74aRaVHBKV80g/GTwGsypxVpDY6BJjFwie0Jzxs2XB93mWaK/nygVOaP/lH4iLAXEroVNO
nTG524QrqYEXyG9yJfRTFeDgcYVxtIcbDfSXl4qG9CEHCqCE4IDtBAxOeIeIBiPFd3TtY3X8kNYF
9tfaAR3Wc5zV/NyzVwzuFqV9spZyAyoVyaj36A==</SignatureValue>
  <KeyInfo>
    <X509Data>
      <X509Certificate>MIIIkTCCBnmgAwIBAgIQenh6rJxwdDtlMUVC6wfQfzANBgkqhkiG9w0BAQsFADCBgTEWMBQGA1UEBRMNUlVDODAwODAwOTktMDERMA8GA1UEAxMIVklUIFMuQS4xODA2BgNVBAsML1ByZXN0YWRvciBDdWFsaWZpY2FkbyBkZSBTZXJ2aWNpb3MgZGUgQ29uZmlhbnphMQ0wCwYDVQQKDARJQ1BQMQswCQYDVQQGEwJQWTAeFw0yMzEwMTkxNTAzMzBaFw0yNTEwMTkxNTAzMzBaMIG7MRUwEwYDVQQqDAxST0JFUlRPIEpPU0UxFzAVBgNVBAQMDk9aVU5BIFNFUkFGSU5JMRIwEAYDVQQFEwlDSTI4ODY2MTgxJDAiBgNVBAMMG1JPQkVSVE8gSk9TRSBPWlVOQSBTRVJBRklOSTELMAkGA1UECwwCRjIxNTAzBgNVBAoMLENFUlRJRklDQURPIENVQUxJRklDQURPIERFIEZJUk1BIEVMRUNUUk9OSUNBMQswCQYDVQQGEwJQWTCCASIwDQYJKoZIhvcNAQEBBQADggEPADCCAQoCggEBAKGTDSIUrgUPOxeyj31QZ56nhDs0th75ncJZg3W4eY1hx8mMW6OD4pZDtshGYE6rONEYgsG9HUooG8B+Dj8yGzEPjBWRX2QYax8O3isKPl14VrRj+iGTlnPWMzdEaISI0af7Rvv/3ZkcQG75CYzRXE7SBv9XaOAy9ZeNdkm23xh6CC7+ag+TVmx+U+2EjFuhAru7UDxZ+Ut40Fq6xwzmoUivxzTQtBE16FztvTJLdXJh6MRhuoo3Nf1YQPynV87SnxQ0tOenNRKbdVuz7Dsi+wEr3Zv4gqBHzIPWT8rVEOjf8BeAqdYr3Q+w2Ks2OaQRD3F3d0WXrCUakZfunpQNTc8CAwEAAaOCA8cwggPDMAwGA1UdEwEB/wQCMAAwDgYDVR0PAQH/BAQDAgXgMCwGA1UdJQEB/wQiMCAGCCsGAQUFBwMEBggrBgEFBQcDAgYKKwYBBAGCNxQCAjAdBgNVHQ4EFgQUzZrg3F40XUbvPEBkj2Wbhh2p41kwHwYDVR0jBBgwFoAUu2URK2fthjggHChnGRQEZeqRobMwggHrBgNVHSAEggHiMIIB3jCCAdoGDCsGAQQBgtlKAQEBBzCCAcgwMQYIKwYBBQUHAgEWJWh0dHBzOi8vd3d3LmVmaXJtYS5jb20ucHkvcmVwb3NpdG9yaW8wgc8GCCsGAQUFBwICMIHCGoG/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UAYDVR0RBEkwR4EZUk9CRVJUTy5PWlVOQUBUSUdPLk5FVC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BOD9XB7qH+Yt/15UUoba7o3WkxIbAg7aOhcko3/LShkROjFA8F2V9SxdBJrz+aY/HqcRqR8LodpOPboqIe1ZbeXjizTJKLPWFtzMpojP7lhq1Y9/W7juqpssvfeZRXqH2mt4Xx/kho9oQ0JuO+M7QVKOFa4D+emuvM/w5fWo6n1Se1m0ak00UvtugnpqUZozB9hUvMxq4o2797fy5AUrHW9qg9CKC8e94+pZsi2Nl8lUgd2Pd8MKCKAKDTWZ0kHtR9ZJaNhe6C/fRGW2KTRp5qYthcgs4OhyZ3qrAOVQdfH7NLqyUxyQyH88vR+QEfqSVW0ULUnKK+omSPx+ZImVCSQIfUBrOTajvW2jOMEAQd5JhceDj8bmiHRdIcgP9g8MCi4WHh0UxI8OD765ExCjW8ULS+gm2kSUA8DYQN3cllZ7sLKaaJTUU7abMbi4yw6gcl4kX2n5W9svyhi2KmWXrAO9e2cjybUAduMjz+rtJs2eS5JvApTWoXNh0CgJ7qNyhrooDuI6KQl8D3Gmn7PosB5NXg2WZEtA+YUP9gnoeZOHG1rvzkQJlRHYJSL8bqnRC+k20FfvPWRDT1goXtVzPqoXMUSH/iVUNz+HBuR+JHWLmt8j28/+9CTzEUDRdJs75RElwb9egUQUmoazPhsIS0M6/I9qF4BuRPKh4oO/Le3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YDg8S07SftJ8xsGlWXr6tZStUcc4D8MuBg3ZTZmxxM4=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ZRg8twua4nNIMvMjQk+niKWbSoXUjU5VZOVUo+Hsgg8=</DigestValue>
      </Reference>
      <Reference URI="/xl/media/image1.emf?ContentType=image/x-emf">
        <DigestMethod Algorithm="http://www.w3.org/2001/04/xmlenc#sha256"/>
        <DigestValue>HEfTTWZEj+r0PGO6JBiOd+IU3aXbqRJRyHXSNG1VXLs=</DigestValue>
      </Reference>
      <Reference URI="/xl/media/image2.emf?ContentType=image/x-emf">
        <DigestMethod Algorithm="http://www.w3.org/2001/04/xmlenc#sha256"/>
        <DigestValue>0JYoy9IDpybI3gWmUGRl5LAngds3z/kYOZv+xeS3W88=</DigestValue>
      </Reference>
      <Reference URI="/xl/media/image3.emf?ContentType=image/x-emf">
        <DigestMethod Algorithm="http://www.w3.org/2001/04/xmlenc#sha256"/>
        <DigestValue>TjKBETkhG9vLHXkmQYN/rmkXrFIbvIncuNV4M7uO4pM=</DigestValue>
      </Reference>
      <Reference URI="/xl/media/image4.emf?ContentType=image/x-emf">
        <DigestMethod Algorithm="http://www.w3.org/2001/04/xmlenc#sha256"/>
        <DigestValue>Otm+mgrCyrP12yGmXK4yLj85Tb+a0FYMIxd3moAcfPw=</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0I61pnYIJFN5K2W7Z75nwkv5a3MDwrNtq4aLod/PT/Q=</DigestValue>
      </Reference>
      <Reference URI="/xl/styles.xml?ContentType=application/vnd.openxmlformats-officedocument.spreadsheetml.styles+xml">
        <DigestMethod Algorithm="http://www.w3.org/2001/04/xmlenc#sha256"/>
        <DigestValue>qG6YLRJJtzEKs46NCNV54j8Y9MoR0lCDN/cfETlQ/Xk=</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1XW1edjShx9qdM7CsWWsmwEJ+qmjUPsNa7b6Nvnx9mg=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umAdMag3DYvLiL4RqzGTP4FE4tg+vF9/QWjfLAMEx7w=</DigestValue>
      </Reference>
      <Reference URI="/xl/worksheets/sheet10.xml?ContentType=application/vnd.openxmlformats-officedocument.spreadsheetml.worksheet+xml">
        <DigestMethod Algorithm="http://www.w3.org/2001/04/xmlenc#sha256"/>
        <DigestValue>/a0csqHoam05onW2fDlfezFqifBP2B6N7ZI4JLd5oJE=</DigestValue>
      </Reference>
      <Reference URI="/xl/worksheets/sheet11.xml?ContentType=application/vnd.openxmlformats-officedocument.spreadsheetml.worksheet+xml">
        <DigestMethod Algorithm="http://www.w3.org/2001/04/xmlenc#sha256"/>
        <DigestValue>ufkv5mbyA7XmaV0z8z5bHJ47WX4waecf27BmhqMQit0=</DigestValue>
      </Reference>
      <Reference URI="/xl/worksheets/sheet12.xml?ContentType=application/vnd.openxmlformats-officedocument.spreadsheetml.worksheet+xml">
        <DigestMethod Algorithm="http://www.w3.org/2001/04/xmlenc#sha256"/>
        <DigestValue>/LTaXU5tfaUSD2FTaMZGc4hPN+FdajgJ4J711UVOj1o=</DigestValue>
      </Reference>
      <Reference URI="/xl/worksheets/sheet13.xml?ContentType=application/vnd.openxmlformats-officedocument.spreadsheetml.worksheet+xml">
        <DigestMethod Algorithm="http://www.w3.org/2001/04/xmlenc#sha256"/>
        <DigestValue>+OglAD34ByY7JcRBo/ZPoMzBhxxHQAu6o3p6xh6e0Mo=</DigestValue>
      </Reference>
      <Reference URI="/xl/worksheets/sheet14.xml?ContentType=application/vnd.openxmlformats-officedocument.spreadsheetml.worksheet+xml">
        <DigestMethod Algorithm="http://www.w3.org/2001/04/xmlenc#sha256"/>
        <DigestValue>klOrZIjGg1o6aT86wA+4K+wolGvxXKxBLNO/hZtvVRw=</DigestValue>
      </Reference>
      <Reference URI="/xl/worksheets/sheet15.xml?ContentType=application/vnd.openxmlformats-officedocument.spreadsheetml.worksheet+xml">
        <DigestMethod Algorithm="http://www.w3.org/2001/04/xmlenc#sha256"/>
        <DigestValue>ErYQ9ogwaTH7JhBZbrJSZRR6XYrfeu78kAHghwI69sc=</DigestValue>
      </Reference>
      <Reference URI="/xl/worksheets/sheet2.xml?ContentType=application/vnd.openxmlformats-officedocument.spreadsheetml.worksheet+xml">
        <DigestMethod Algorithm="http://www.w3.org/2001/04/xmlenc#sha256"/>
        <DigestValue>848GuVcEI1WWlPKnJv2snnWiKv79rwbh3yjZ3wG0cx4=</DigestValue>
      </Reference>
      <Reference URI="/xl/worksheets/sheet3.xml?ContentType=application/vnd.openxmlformats-officedocument.spreadsheetml.worksheet+xml">
        <DigestMethod Algorithm="http://www.w3.org/2001/04/xmlenc#sha256"/>
        <DigestValue>vWGYQ9r5pWxvvmbJqufvvemV/vFjResoa/USOA189CY=</DigestValue>
      </Reference>
      <Reference URI="/xl/worksheets/sheet4.xml?ContentType=application/vnd.openxmlformats-officedocument.spreadsheetml.worksheet+xml">
        <DigestMethod Algorithm="http://www.w3.org/2001/04/xmlenc#sha256"/>
        <DigestValue>aN/WQM2CqFHu7hAELkwAQIFbtcc4TLxnungVqzpW5Gg=</DigestValue>
      </Reference>
      <Reference URI="/xl/worksheets/sheet5.xml?ContentType=application/vnd.openxmlformats-officedocument.spreadsheetml.worksheet+xml">
        <DigestMethod Algorithm="http://www.w3.org/2001/04/xmlenc#sha256"/>
        <DigestValue>COGa0L5UR1TaKM4zPeBjoQbykfIsP550UP9vKntyieQ=</DigestValue>
      </Reference>
      <Reference URI="/xl/worksheets/sheet6.xml?ContentType=application/vnd.openxmlformats-officedocument.spreadsheetml.worksheet+xml">
        <DigestMethod Algorithm="http://www.w3.org/2001/04/xmlenc#sha256"/>
        <DigestValue>Gu1e9jtRjJt6N2Lyf76j3e6IHREeP/MBV5qcXdx7PW8=</DigestValue>
      </Reference>
      <Reference URI="/xl/worksheets/sheet7.xml?ContentType=application/vnd.openxmlformats-officedocument.spreadsheetml.worksheet+xml">
        <DigestMethod Algorithm="http://www.w3.org/2001/04/xmlenc#sha256"/>
        <DigestValue>rFuMYVgHn19XxafASuyp0pM0Q46tgQwSYgQRFbQu9oI=</DigestValue>
      </Reference>
      <Reference URI="/xl/worksheets/sheet8.xml?ContentType=application/vnd.openxmlformats-officedocument.spreadsheetml.worksheet+xml">
        <DigestMethod Algorithm="http://www.w3.org/2001/04/xmlenc#sha256"/>
        <DigestValue>FX74if6nI5erCY8UBc3EDuPqc4vlftspNrNPYa/8Lng=</DigestValue>
      </Reference>
      <Reference URI="/xl/worksheets/sheet9.xml?ContentType=application/vnd.openxmlformats-officedocument.spreadsheetml.worksheet+xml">
        <DigestMethod Algorithm="http://www.w3.org/2001/04/xmlenc#sha256"/>
        <DigestValue>bad0wf294WGKbZSKBajR9Ms139NlqNLFDBQzLIN1gQ8=</DigestValue>
      </Reference>
    </Manifest>
    <SignatureProperties>
      <SignatureProperty Id="idSignatureTime" Target="#idPackageSignature">
        <mdssi:SignatureTime xmlns:mdssi="http://schemas.openxmlformats.org/package/2006/digital-signature">
          <mdssi:Format>YYYY-MM-DDThh:mm:ssTZD</mdssi:Format>
          <mdssi:Value>2024-05-16T22:36:43Z</mdssi:Value>
        </mdssi:SignatureTime>
      </SignatureProperty>
    </SignatureProperties>
  </Object>
  <Object Id="idOfficeObject">
    <SignatureProperties>
      <SignatureProperty Id="idOfficeV1Details" Target="#idPackageSignature">
        <SignatureInfoV1 xmlns="http://schemas.microsoft.com/office/2006/digsig">
          <SetupID>{FE746535-8318-4366-8A45-079B3149DA25}</SetupID>
          <SignatureText>Roberto Ozuna</SignatureText>
          <SignatureImage/>
          <SignatureComments/>
          <WindowsVersion>10.0</WindowsVersion>
          <OfficeVersion>16.0.17531/26</OfficeVersion>
          <ApplicationVersion>16.0.17531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2024-05-16T22:36:43Z</xd:SigningTime>
          <xd:SigningCertificate>
            <xd:Cert>
              <xd:CertDigest>
                <DigestMethod Algorithm="http://www.w3.org/2001/04/xmlenc#sha256"/>
                <DigestValue>8uBske5c28FVn4troyc/x1mEAKagGqeiLJs+RtCaEhs=</DigestValue>
              </xd:CertDigest>
              <xd:IssuerSerial>
                <X509IssuerName>C=PY, O=ICPP, OU=Prestador Cualificado de Servicios de Confianza, CN=VIT S.A., SERIALNUMBER=RUC80080099-0</X509IssuerName>
                <X509SerialNumber>162791379238415123881034176409668931711</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AeFAAAAwoAACBFTUYAAAEADBoAAJ0AAAAGAAAAAAAAAAAAAAAAAAAAgAcAADgEAAA1AQAArQAAAAAAAAAAAAAAAAAAAAi3BADIow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AAAAlAAAADAAAAAEAAABMAAAAZAAAAAAAAAAAAAAA//////////8AAAAAHAAAAAAAAAA/AAAAIQDwAAAAAAAAAAAAAACAPwAAAAAAAAAAAACAPwAAAAAAAAAAAAAAAAAAAAAAAAAAAAAAAAAAAAAAAAAAJQAAAAwAAAAAAACAKAAAAAwAAAABAAAAJwAAABgAAAABAAAAAAAAAAAAAAAAAAAAJQAAAAwAAAABAAAATAAAAGQAAAAAAAAAAAAAAP//////////AAAAABwAAABAAQAAAAAAACEA8AAAAAAAAAAAAAAAgD8AAAAAAAAAAAAAgD8AAAAAAAAAAAAAAAAAAAAAAAAAAAAAAAAAAAAAAAAAACUAAAAMAAAAAAAAgCgAAAAMAAAAAQAAACcAAAAYAAAAAQAAAAAAAAAAAAAAAAAAACUAAAAMAAAAAQAAAEwAAABkAAAAAAAAAAAAAAD//////////0ABAAAcAAAAAAAAAD8AAAAhAPAAAAAAAAAAAAAAAIA/AAAAAAAAAAAAAIA/AAAAAAAAAAAAAAAAAAAAAAAAAAAAAAAAAAAAAAAAAAAlAAAADAAAAAAAAIAoAAAADAAAAAEAAAAnAAAAGAAAAAEAAAAAAAAAAAAAAAAAAAAlAAAADAAAAAEAAABMAAAAZAAAAAAAAABbAAAAPwEAAFwAAAAAAAAAWwAAAEABAAACAAAAIQDwAAAAAAAAAAAAAACAPwAAAAAAAAAAAACAPwAAAAAAAAAAAAAAAAAAAAAAAAAAAAAAAAAAAAAAAAAAJQAAAAwAAAAAAACAKAAAAAwAAAABAAAAJwAAABgAAAABAAAAAAAAAP///wAAAAAAJQAAAAwAAAABAAAATAAAAGQAAAAAAAAAHAAAAD8BAABaAAAAAAAAABwAAABAAQAAPwAAACEA8AAAAAAAAAAAAAAAgD8AAAAAAAAAAAAAgD8AAAAAAAAAAAAAAAAAAAAAAAAAAAAAAAAAAAAAAAAAACUAAAAMAAAAAAAAgCgAAAAMAAAAAQAAACcAAAAYAAAAAQAAAAAAAAD///8AAAAAACUAAAAMAAAAAQAAAEwAAABkAAAACwAAADcAAAAhAAAAWgAAAAsAAAA3AAAAFwAAACQAAAAhAPAAAAAAAAAAAAAAAIA/AAAAAAAAAAAAAIA/AAAAAAAAAAAAAAAAAAAAAAAAAAAAAAAAAAAAAAAAAAAlAAAADAAAAAAAAIAoAAAADAAAAAEAAABSAAAAcAEAAAEAAADg////AAAAAAAAAAAAAAAAkAEAAAAAAAEAAAAAYQByAGkAYQBsAAAAAAAAAAAAAAAAAAAAAAAAAAAAAAAAAAAAAAAAAAAAAAAAAAAAAAAAAAAAAAAAAAAAAAAAAAAAAAAAAEAcegIAADkaznGJAAAAAwAAAAAAAADQbiQn+X8AAAAAAAAAAAAAAwAAAPh/AAAoAAAAAAAAAAAAAAD4fwAAAAAAAAAAAAAAAAAAAAAAAKZOD7I27gAAsPYMNnoCAACw9gw2egIAAOD///8AAAAA0AJVKHoCAACQAQAAAAAAAAAAAAAAAAAABgAAAAAAAAAAAAAAAAAAAHwbznGJAAAAuRvOcYkAAADRzfom+X8AAGAAop74fwAAUNANNgAAAABQ0A02egIAAOEaznGJAAAA0AJVKHoCAABrMf4m+X8AACAbznGJAAAAuRvOcYkAAAAgPKk1egIAAFgcznFkdgAIAAAAACUAAAAMAAAAAQAAABgAAAAMAAAAAAAAABIAAAAMAAAAAQAAABYAAAAMAAAACAAAAFQAAABUAAAADAAAADcAAAAgAAAAWgAAAAEAAAAAwIBB7SWAQQwAAABbAAAAAQAAAEwAAAAEAAAACwAAADcAAAAiAAAAWwAAAFAAAABYAJW7FQAAABYAAAAMAAAAAAAAAFIAAABwAQAAAgAAABQAAAAJAAAAAAAAAAAAAAC8AgAAAAAAAAECAiJTAHkAcwB0AGUAbQAAAAAAAAAAAAAAAAAAAAAAAAAAAAAAAAAAAAAAAAAAAAAAAAAAAAAAAAAAAAAAAAAAAAAAAAAAALigqB56AgAANsb/Jvl/AAAAAAAAAAAAANBuJCf5fwAAAAAAAAAAAABIoKgeegIAAECNz3GJAAAAQXfnUwAAAAAAAAAAAAAAAAAAAAAAAAAAltwOsjbuAADgjM9xiQAAAAAgAAAAAAAA8HiOKXoCAADQAlUoegIAANDorikAAAAAAAAAAAAAAAAHAAAAAAAAAAAAAAAAAAAArI3PcYkAAADpjc9xiQAAANHN+ib5fwAAAgAAAAAAAADQjM9xAAAAAACMz3GJAAAACBcAAAAAAADQAlUoegIAAGsx/ib5fwAAUI3PcYkAAADpjc9xiQAAAEBZjil6AgAAcI7PcWR2AAgAAAAAJQAAAAwAAAACAAAAJwAAABgAAAADAAAAAAAAAP///wAAAAAAJQAAAAwAAAADAAAATAAAAGQAAAAwAAAAIAAAADQBAABaAAAAMAAAACAAAAAFAQAAOwAAACEA8AAAAAAAAAAAAAAAgD8AAAAAAAAAAAAAgD8AAAAAAAAAAAAAAAAAAAAAAAAAAAAAAAAAAAAAAAAAACUAAAAMAAAAAAAAgCgAAAAMAAAAAwAAACcAAAAYAAAAAwAAAAAAAAD///8AAAAAACUAAAAMAAAAAwAAAEwAAABkAAAAMAAAACAAAAA0AQAAVgAAADAAAAAgAAAABQEAADcAAAAhAPAAAAAAAAAAAAAAAIA/AAAAAAAAAAAAAIA/AAAAAAAAAAAAAAAAAAAAAAAAAAAAAAAAAAAAAAAAAAAlAAAADAAAAAAAAIAoAAAADAAAAAMAAAAnAAAAGAAAAAMAAAAAAAAA////AAAAAAAlAAAADAAAAAMAAABMAAAAZAAAADAAAAA7AAAAtgAAAFYAAAAwAAAAOwAAAIcAAAAcAAAAIQDwAAAAAAAAAAAAAACAPwAAAAAAAAAAAACAPwAAAAAAAAAAAAAAAAAAAAAAAAAAAAAAAAAAAAAAAAAAJQAAAAwAAAAAAACAKAAAAAwAAAADAAAAUgAAAHABAAADAAAA7P///wAAAAAAAAAAAAAAAJABAAAAAAABAAAAAHMAZQBnAG8AZQAgAHUAaQAAAAAAAAAAAAAAAAAAAAAAAAAAAAAAAAAAAAAAAAAAAAAAAAAAAAAAAAAAAAAAAAAAAAAAoBvOcYkAAAD66gGe+H8AAAAAAACJAAAA0G4kJ/l/AAAAAAAAAAAAABAAAAAAAAAAAQAAAHoCAAABAAAAAAAAAAAAAAAAAAAAAAAAAAAAAAA2TA+yNu4AAK2v7J34fwAAAACgP/h/AADs////AAAAANACVSh6AgAAkAEAAAAAAAAAAAAAAAAAAAkAAAAAAAAAAAAAAAAAAAAMHc5xiQAAAEkdznGJAAAA0c36Jvl/AACgcum6egIAAEAcznEAAAAABQAAAAAAAAAAAAAAAAAAANACVSh6AgAAazH+Jvl/AACwHM5xiQAAAEkdznGJAAAAMIYxKXoCAADoHc5xZHYACAAAAAAlAAAADAAAAAMAAAAYAAAADAAAAAAAAAASAAAADAAAAAEAAAAeAAAAGAAAADAAAAA7AAAAtwAAAFcAAAAlAAAADAAAAAMAAABUAAAAnAAAADEAAAA7AAAAtQAAAFYAAAABAAAAAMCAQe0lgEExAAAAOwAAAA0AAABMAAAAAAAAAAAAAAAAAAAA//////////9oAAAAUgBvAGIAZQByAHQAbwAgAE8AegB1AG4AYQAAAAwAAAAMAAAADAAAAAoAAAAHAAAABwAAAAwAAAAFAAAADwAAAAkAAAALAAAACwAAAAoAAABLAAAAQAAAADAAAAAFAAAAIAAAAAEAAAABAAAAEAAAAAAAAAAAAAAAQAEAAKAAAAAAAAAAAAAAAEABAACgAAAAJQAAAAwAAAACAAAAJwAAABgAAAAEAAAAAAAAAP///wAAAAAAJQAAAAwAAAAEAAAATAAAAGQAAAAAAAAAYQAAAD8BAACbAAAAAAAAAGEAAABAAQAAOwAAACEA8AAAAAAAAAAAAAAAgD8AAAAAAAAAAAAAgD8AAAAAAAAAAAAAAAAAAAAAAAAAAAAAAAAAAAAAAAAAACUAAAAMAAAAAAAAgCgAAAAMAAAABAAAACcAAAAYAAAABAAAAAAAAAD///8AAAAAACUAAAAMAAAABAAAAEwAAABkAAAADgAAAGEAAAAxAQAAcQAAAA4AAABhAAAAJAEAABEAAAAhAPAAAAAAAAAAAAAAAIA/AAAAAAAAAAAAAIA/AAAAAAAAAAAAAAAAAAAAAAAAAAAAAAAAAAAAAAAAAAAlAAAADAAAAAAAAIAoAAAADAAAAAQAAABSAAAAcAEAAAQAAADz////AAAAAAAAAAAAAAAAkAEAAAAAAAEAAAAAcwBlAGcAbwBlACAAdQBpAAAAAAAAAAAAAAAAAAAAAAAAAAAAAAAAAAAAAAAAAAAAAAAAAAAAAAAAAAAAAAAAAAAAAAAAIAAAAAAAAACg2J/4fwAA0LbPcYkAAAAQt89xiQAAAAAAHyn5fwAA1cUSn/h/AAAwFh8p+X8AABMAAAAAAAAACBcAAAAAAABAAADA+H8AAAAAHyn5fwAAp8gSn/h/AAAEAAAAAAAAADAWHyn5fwAAgLfPcYkAAAATAAAAAAAAAEgAAAAAAAAA5La5n/h/AACQo9if+H8AAEC7uZ/4fwAAAQAAAAAAAADQ4Lmf+H8AAAAAHyn5fwAAAAAAAAAAAAAAAAAAAAAAAAAAAAAAAAAA0AJVKHoCAABrMf4m+X8AAGC4z3GJAAAA+bjPcYkAAAAAAAAAAAAAAJi5z3FkdgAIAAAAACUAAAAMAAAABAAAABgAAAAMAAAAAAAAABIAAAAMAAAAAQAAAB4AAAAYAAAADgAAAGEAAAAyAQAAcgAAACUAAAAMAAAABAAAAFQAAACcAAAADwAAAGEAAABnAAAAcQAAAAEAAAAAwIBB7SWAQQ8AAABhAAAADQAAAEwAAAAAAAAAAAAAAAAAAAD//////////2gAAABSAG8AYgBlAHIAdABvACAATwB6AHUAbgBhAAAACAAAAAgAAAAIAAAABwAAAAUAAAAEAAAACAAAAAQAAAAKAAAABgAAAAcAAAAH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EAAAAGAAAAAwAAAAAAAAAEgAAAAwAAAABAAAAHgAAABgAAAAOAAAAdgAAADIBAACHAAAAJQAAAAwAAAAEAAAAVAAAAMAAAAAPAAAAdgAAAIUAAACGAAAAAQAAAADAgEHtJYBBDwAAAHYAAAATAAAATAAAAAAAAAAAAAAAAAAAAP//////////dAAAAFIAZQBwAHIAZQBzAGUAbgB0AGEAbgB0AGUAIABMAGUAZwBhAGwAp7sIAAAABwAAAAgAAAAFAAAABwAAAAYAAAAHAAAABwAAAAQAAAAHAAAABwAAAAQAAAAHAAAABAAAAAYAAAAHAAAACAAAAAcAAAADAAAASwAAAEAAAAAwAAAABQAAACAAAAABAAAAAQAAABAAAAAAAAAAAAAAAEABAACgAAAAAAAAAAAAAABAAQAAoAAAACUAAAAMAAAAAgAAACcAAAAYAAAABQAAAAAAAAD///8AAAAAACUAAAAMAAAABQAAAEwAAABkAAAADgAAAIsAAAAhAQAAmwAAAA4AAACLAAAAFAEAABEAAAAhAPAAAAAAAAAAAAAAAIA/AAAAAAAAAAAAAIA/AAAAAAAAAAAAAAAAAAAAAAAAAAAAAAAAAAAAAAAAAAAlAAAADAAAAAAAAIAoAAAADAAAAAUAAAAlAAAADAAAAAQAAAAYAAAADAAAAAAAAAASAAAADAAAAAEAAAAWAAAADAAAAAAAAABUAAAAPAEAAA8AAACLAAAAIAEAAJsAAAABAAAAAMCAQe0lgEEPAAAAiwAAACgAAABMAAAABAAAAA4AAACLAAAAIgEAAJwAAACcAAAARgBpAHIAbQBhAGQAbwAgAHAAbwByADoAIABSAE8AQgBFAFIAVABPACAASgBPAFMARQAgAE8AWgBVAE4AQQAgAFMARQBSAEEARgBJAE4ASQAGAAAAAwAAAAUAAAALAAAABwAAAAgAAAAIAAAABAAAAAgAAAAIAAAABQAAAAMAAAAEAAAACAAAAAoAAAAHAAAABwAAAAgAAAAHAAAACgAAAAQAAAAFAAAACgAAAAcAAAAHAAAABAAAAAoAAAAHAAAACQAAAAoAAAAIAAAABAAAAAcAAAAHAAAACAAAAAgAAAAGAAAAAwAAAAoAAAADAAAAFgAAAAwAAAAAAAAAJQAAAAwAAAACAAAADgAAABQAAAAAAAAAEAAAABQAAAA=</Object>
  <Object Id="idInvalidSigLnImg">AQAAAGwAAAAAAAAAAAAAAD8BAACfAAAAAAAAAAAAAAAeFAAAAwoAACBFTUYAAAEARCIAALEAAAAGAAAAAAAAAAAAAAAAAAAAgAcAADgEAAA1AQAArQAAAAAAAAAAAAAAAAAAAAi3BADIow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IAAAAAAAAACg2J/4fwAA0LbPcYkAAAAQt89xiQAAAAAAHyn5fwAA1cUSn/h/AAAwFh8p+X8AABMAAAAAAAAACBcAAAAAAABAAADA+H8AAAAAHyn5fwAAp8gSn/h/AAAEAAAAAAAAADAWHyn5fwAAgLfPcYkAAAATAAAAAAAAAEgAAAAAAAAA5La5n/h/AACQo9if+H8AAEC7uZ/4fwAAAQAAAAAAAADQ4Lmf+H8AAAAAHyn5fwAAAAAAAAAAAAAAAAAAAAAAAAAAAAAAAAAA0AJVKHoCAABrMf4m+X8AAGC4z3GJAAAA+bjPcYkAAAAAAAAAAAAAAJi5z3FkdgAIAAAAACUAAAAMAAAAAQAAABgAAAAMAAAA/wAAABIAAAAMAAAAAQAAAB4AAAAYAAAAMAAAAAUAAACLAAAAFgAAACUAAAAMAAAAAQAAAFQAAACoAAAAMQAAAAUAAACJAAAAFQAAAAEAAAAAwIBB7SWA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C4oKgeegIAADbG/yb5fwAAAAAAAAAAAADQbiQn+X8AAAAAAAAAAAAASKCoHnoCAABAjc9xiQAAAEF351MAAAAAAAAAAAAAAAAAAAAAAAAAAJbcDrI27gAA4IzPcYkAAAAAIAAAAAAAAPB4jil6AgAA0AJVKHoCAADQ6K4pAAAAAAAAAAAAAAAABwAAAAAAAAAAAAAAAAAAAKyNz3GJAAAA6Y3PcYkAAADRzfom+X8AAAIAAAAAAAAA0IzPcQAAAAAAjM9xiQAAAAgXAAAAAAAA0AJVKHoCAABrMf4m+X8AAFCNz3GJAAAA6Y3PcYkAAABAWY4pegIAAHCOz3F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QBx6AgAAORrOcYkAAAADAAAAAAAAANBuJCf5fwAAAAAAAAAAAAADAAAA+H8AACgAAAAAAAAAAAAAAPh/AAAAAAAAAAAAAAAAAAAAAAAApk4PsjbuAACw9gw2egIAALD2DDZ6AgAA4P///wAAAADQAlUoegIAAJABAAAAAAAAAAAAAAAAAAAGAAAAAAAAAAAAAAAAAAAAfBvOcYkAAAC5G85xiQAAANHN+ib5fwAAYACinvh/AABQ0A02AAAAAFDQDTZ6AgAA4RrOcYkAAADQAlUoegIAAGsx/ib5fwAAIBvOcYkAAAC5G85xiQAAACA8qTV6AgAAWBzOcWR2AAgAAAAAJQAAAAwAAAADAAAAGAAAAAwAAAAAAAAAEgAAAAwAAAABAAAAFgAAAAwAAAAIAAAAVAAAAFQAAAAMAAAANwAAACAAAABaAAAAAQAAAADAgEHtJYBBDAAAAFsAAAABAAAATAAAAAQAAAALAAAANwAAACIAAABbAAAAUAAAAFgA//8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gAAAFYAAAAwAAAAOwAAAIcAAAAcAAAAIQDwAAAAAAAAAAAAAACAPwAAAAAAAAAAAACAPwAAAAAAAAAAAAAAAAAAAAAAAAAAAAAAAAAAAAAAAAAAJQAAAAwAAAAAAACAKAAAAAwAAAAEAAAAUgAAAHABAAAEAAAA7P///wAAAAAAAAAAAAAAAJABAAAAAAABAAAAAHMAZQBnAG8AZQAgAHUAaQAAAAAAAAAAAAAAAAAAAAAAAAAAAAAAAAAAAAAAAAAAAAAAAAAAAAAAAAAAAAAAAAAAAAAAoBvOcYkAAAD66gGe+H8AAAAAAACJAAAA0G4kJ/l/AAAAAAAAAAAAABAAAAAAAAAAAQAAAHoCAAABAAAAAAAAAAAAAAAAAAAAAAAAAAAAAAA2TA+yNu4AAK2v7J34fwAAAACgP/h/AADs////AAAAANACVSh6AgAAkAEAAAAAAAAAAAAAAAAAAAkAAAAAAAAAAAAAAAAAAAAMHc5xiQAAAEkdznGJAAAA0c36Jvl/AACgcum6egIAAEAcznEAAAAABQAAAAAAAAAAAAAAAAAAANACVSh6AgAAazH+Jvl/AACwHM5xiQAAAEkdznGJAAAAMIYxKXoCAADoHc5xZHYACAAAAAAlAAAADAAAAAQAAAAYAAAADAAAAAAAAAASAAAADAAAAAEAAAAeAAAAGAAAADAAAAA7AAAAtwAAAFcAAAAlAAAADAAAAAQAAABUAAAAnAAAADEAAAA7AAAAtQAAAFYAAAABAAAAAMCAQe0lgEExAAAAOwAAAA0AAABMAAAAAAAAAAAAAAAAAAAA//////////9oAAAAUgBvAGIAZQByAHQAbwAgAE8AegB1AG4AYQAAAAwAAAAMAAAADAAAAAoAAAAHAAAABwAAAAwAAAAFAAAADwAAAAkAAAALAAAACwAAAAo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nAAAAA8AAABhAAAAZwAAAHEAAAABAAAAAMCAQe0lgEEPAAAAYQAAAA0AAABMAAAAAAAAAAAAAAAAAAAA//////////9oAAAAUgBvAGIAZQByAHQAbwAgAE8AegB1AG4AYQAAAAgAAAAIAAAACAAAAAcAAAAFAAAABAAAAAgAAAAEAAAACgAAAAYAAAAHAAAABw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FAAAAhgAAAAEAAAAAwIBB7SWAQQ8AAAB2AAAAEwAAAEwAAAAAAAAAAAAAAAAAAAD//////////3QAAABSAGUAcAByAGUAcwBlAG4AdABhAG4AdABlACAATABlAGcAYQBsAJe7CAAAAAcAAAAIAAAABQAAAAcAAAAGAAAABwAAAAcAAAAEAAAABwAAAAcAAAAEAAAABwAAAAQAAAAGAAAABwAAAAgAAAAHAAAAAwAAAEsAAABAAAAAMAAAAAUAAAAgAAAAAQAAAAEAAAAQAAAAAAAAAAAAAABAAQAAoAAAAAAAAAAAAAAAQAEAAKAAAAAlAAAADAAAAAIAAAAnAAAAGAAAAAUAAAAAAAAA////AAAAAAAlAAAADAAAAAUAAABMAAAAZAAAAA4AAACLAAAAIQEAAJsAAAAOAAAAiwAAABQBAAARAAAAIQDwAAAAAAAAAAAAAACAPwAAAAAAAAAAAACAPwAAAAAAAAAAAAAAAAAAAAAAAAAAAAAAAAAAAAAAAAAAJQAAAAwAAAAAAACAKAAAAAwAAAAFAAAAJQAAAAwAAAABAAAAGAAAAAwAAAAAAAAAEgAAAAwAAAABAAAAFgAAAAwAAAAAAAAAVAAAADwBAAAPAAAAiwAAACABAACbAAAAAQAAAADAgEHtJYBBDwAAAIsAAAAoAAAATAAAAAQAAAAOAAAAiwAAACIBAACcAAAAnAAAAEYAaQByAG0AYQBkAG8AIABwAG8AcgA6ACAAUgBPAEIARQBSAFQATwAgAEoATwBTAEUAIABPAFoAVQBOAEEAIABTAEUAUgBBAEYASQBOAEkABgAAAAMAAAAFAAAACwAAAAcAAAAIAAAACAAAAAQAAAAIAAAACAAAAAUAAAADAAAABAAAAAgAAAAKAAAABwAAAAcAAAAIAAAABwAAAAoAAAAEAAAABQAAAAoAAAAHAAAABwAAAAQAAAAKAAAABwAAAAkAAAAKAAAACAAAAAQAAAAHAAAABwAAAAgAAAAIAAAABgAAAAMAAAAKAAAAA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5DAAD6A57B4E0419AFBE828DB0A88B8" ma:contentTypeVersion="18" ma:contentTypeDescription="Crear nuevo documento." ma:contentTypeScope="" ma:versionID="7e280e1bc5aa337681bf29896bb7d09c">
  <xsd:schema xmlns:xsd="http://www.w3.org/2001/XMLSchema" xmlns:xs="http://www.w3.org/2001/XMLSchema" xmlns:p="http://schemas.microsoft.com/office/2006/metadata/properties" xmlns:ns2="c8335623-93e6-4a57-beae-9acb1b683acf" xmlns:ns3="daef0e67-9023-4756-9c1b-e869e2b3af69" targetNamespace="http://schemas.microsoft.com/office/2006/metadata/properties" ma:root="true" ma:fieldsID="22ac5a1e214e1ee503b84dbc793d9836" ns2:_="" ns3:_="">
    <xsd:import namespace="c8335623-93e6-4a57-beae-9acb1b683acf"/>
    <xsd:import namespace="daef0e67-9023-4756-9c1b-e869e2b3af6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335623-93e6-4a57-beae-9acb1b683a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67c7a36-fee9-41c6-b380-0257c60c79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ef0e67-9023-4756-9c1b-e869e2b3af69"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c70c7f81-7e04-4b14-9ff1-85535c6639c4}" ma:internalName="TaxCatchAll" ma:showField="CatchAllData" ma:web="daef0e67-9023-4756-9c1b-e869e2b3af6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64C043-68C1-4D9C-9776-F2B2E949023B}"/>
</file>

<file path=customXml/itemProps2.xml><?xml version="1.0" encoding="utf-8"?>
<ds:datastoreItem xmlns:ds="http://schemas.openxmlformats.org/officeDocument/2006/customXml" ds:itemID="{47F6C89C-AA0D-4A9B-847F-30D4FCCBD0C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19</vt:i4>
      </vt:variant>
    </vt:vector>
  </HeadingPairs>
  <TitlesOfParts>
    <vt:vector size="34" baseType="lpstr">
      <vt:lpstr>CARATULA</vt:lpstr>
      <vt:lpstr>INDICE</vt:lpstr>
      <vt:lpstr>ER</vt:lpstr>
      <vt:lpstr>BG</vt:lpstr>
      <vt:lpstr>EFE</vt:lpstr>
      <vt:lpstr>EVPN</vt:lpstr>
      <vt:lpstr>Nota1</vt:lpstr>
      <vt:lpstr>Nota2</vt:lpstr>
      <vt:lpstr>Nota3</vt:lpstr>
      <vt:lpstr>Nota4</vt:lpstr>
      <vt:lpstr>Nota5</vt:lpstr>
      <vt:lpstr>Nota6</vt:lpstr>
      <vt:lpstr>Nota7</vt:lpstr>
      <vt:lpstr>Nota8</vt:lpstr>
      <vt:lpstr>Nota9</vt:lpstr>
      <vt:lpstr>Nota2!Section10</vt:lpstr>
      <vt:lpstr>Nota3!Section10</vt:lpstr>
      <vt:lpstr>Nota4!Section10</vt:lpstr>
      <vt:lpstr>Nota5!Section10</vt:lpstr>
      <vt:lpstr>Nota7!Section10</vt:lpstr>
      <vt:lpstr>Nota8!Section10</vt:lpstr>
      <vt:lpstr>Nota9!Section10</vt:lpstr>
      <vt:lpstr>Nota2!Section11</vt:lpstr>
      <vt:lpstr>Nota3!Section11</vt:lpstr>
      <vt:lpstr>Nota4!Section11</vt:lpstr>
      <vt:lpstr>Nota5!Section11</vt:lpstr>
      <vt:lpstr>Nota9!Section11</vt:lpstr>
      <vt:lpstr>Nota2!Section12</vt:lpstr>
      <vt:lpstr>Nota3!Section12</vt:lpstr>
      <vt:lpstr>Nota4!Section12</vt:lpstr>
      <vt:lpstr>Nota5!Section12</vt:lpstr>
      <vt:lpstr>Nota7!Section12</vt:lpstr>
      <vt:lpstr>Nota8!Section12</vt:lpstr>
      <vt:lpstr>Nota9!Section12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Daniel Candia</dc:creator>
  <cp:lastModifiedBy>Jose Daniel Candia</cp:lastModifiedBy>
  <dcterms:created xsi:type="dcterms:W3CDTF">2023-05-30T17:16:42Z</dcterms:created>
  <dcterms:modified xsi:type="dcterms:W3CDTF">2024-05-16T19:12:49Z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