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29.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xl/calcChain.xml" ContentType="application/vnd.openxmlformats-officedocument.spreadsheetml.calcChain+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defaultThemeVersion="166925"/>
  <mc:AlternateContent xmlns:mc="http://schemas.openxmlformats.org/markup-compatibility/2006">
    <mc:Choice Requires="x15">
      <x15ac:absPath xmlns:x15ac="http://schemas.microsoft.com/office/spreadsheetml/2010/11/ac" url="/Users/lidiacabrera/Documents/CLIENTES/VILUX/2023/Archivo General/Armado de Informes/Formato CNV/"/>
    </mc:Choice>
  </mc:AlternateContent>
  <xr:revisionPtr revIDLastSave="0" documentId="13_ncr:1_{896E7956-929E-594F-9568-6AFC6A8EBD3F}" xr6:coauthVersionLast="47" xr6:coauthVersionMax="47" xr10:uidLastSave="{00000000-0000-0000-0000-000000000000}"/>
  <bookViews>
    <workbookView xWindow="0" yWindow="0" windowWidth="28800" windowHeight="18000" tabRatio="912" activeTab="1" xr2:uid="{87AB2F36-B937-B84C-B1C3-5ED8E727E0C9}"/>
  </bookViews>
  <sheets>
    <sheet name="Informacion General" sheetId="31" r:id="rId1"/>
    <sheet name="Indice" sheetId="2" r:id="rId2"/>
    <sheet name="Nota 1" sheetId="3" r:id="rId3"/>
    <sheet name="Nota 2" sheetId="4" r:id="rId4"/>
    <sheet name="BG" sheetId="5" r:id="rId5"/>
    <sheet name="Nota 3" sheetId="6" r:id="rId6"/>
    <sheet name="Nota 4" sheetId="7" r:id="rId7"/>
    <sheet name="Nota 5" sheetId="8" r:id="rId8"/>
    <sheet name="Nota 6" sheetId="9" r:id="rId9"/>
    <sheet name="Nota 7" sheetId="10" r:id="rId10"/>
    <sheet name="Nota 8" sheetId="11" r:id="rId11"/>
    <sheet name="Nota 9" sheetId="12" r:id="rId12"/>
    <sheet name="Nota 10" sheetId="13" r:id="rId13"/>
    <sheet name="Nota 11" sheetId="14" r:id="rId14"/>
    <sheet name="Nota 12 " sheetId="32" r:id="rId15"/>
    <sheet name="Nota 13 " sheetId="33" r:id="rId16"/>
    <sheet name="ER" sheetId="18" r:id="rId17"/>
    <sheet name="Nota 14" sheetId="19" r:id="rId18"/>
    <sheet name="Nota 15" sheetId="20" r:id="rId19"/>
    <sheet name="Nota 16 " sheetId="34" r:id="rId20"/>
    <sheet name="Nota 17 " sheetId="35" r:id="rId21"/>
    <sheet name="Nota 18" sheetId="23" r:id="rId22"/>
    <sheet name="Nota 19" sheetId="24" r:id="rId23"/>
    <sheet name="Nota 20" sheetId="25" r:id="rId24"/>
    <sheet name="Nota 21" sheetId="26" r:id="rId25"/>
    <sheet name="Nota 22" sheetId="27" r:id="rId26"/>
    <sheet name="Nota 23" sheetId="28" r:id="rId27"/>
    <sheet name="EVPN" sheetId="29" r:id="rId28"/>
    <sheet name="EFE" sheetId="30" r:id="rId29"/>
  </sheets>
  <definedNames>
    <definedName name="_____________DAT1" localSheetId="14">#REF!</definedName>
    <definedName name="_____________DAT1" localSheetId="15">#REF!</definedName>
    <definedName name="_____________DAT1" localSheetId="19">#REF!</definedName>
    <definedName name="_____________DAT1" localSheetId="20">#REF!</definedName>
    <definedName name="_____________DAT1">#REF!</definedName>
    <definedName name="_____________DAT10" localSheetId="14">#REF!</definedName>
    <definedName name="_____________DAT10" localSheetId="15">#REF!</definedName>
    <definedName name="_____________DAT10" localSheetId="19">#REF!</definedName>
    <definedName name="_____________DAT10" localSheetId="20">#REF!</definedName>
    <definedName name="_____________DAT10">#REF!</definedName>
    <definedName name="_____________DAT11" localSheetId="14">#REF!</definedName>
    <definedName name="_____________DAT11" localSheetId="15">#REF!</definedName>
    <definedName name="_____________DAT11" localSheetId="19">#REF!</definedName>
    <definedName name="_____________DAT11" localSheetId="20">#REF!</definedName>
    <definedName name="_____________DAT11">#REF!</definedName>
    <definedName name="_____________DAT2">#REF!</definedName>
    <definedName name="_____________DAT3">#REF!</definedName>
    <definedName name="_____________DAT4">#REF!</definedName>
    <definedName name="_____________DAT5">#REF!</definedName>
    <definedName name="_____________DAT6">#REF!</definedName>
    <definedName name="_____________DAT7">#REF!</definedName>
    <definedName name="_____________DAT8">#REF!</definedName>
    <definedName name="_____________DAT9">#REF!</definedName>
    <definedName name="____________DAT1">#REF!</definedName>
    <definedName name="____________DAT10">#REF!</definedName>
    <definedName name="____________DAT11">#REF!</definedName>
    <definedName name="____________DAT2">#REF!</definedName>
    <definedName name="____________DAT3">#REF!</definedName>
    <definedName name="____________DAT4">#REF!</definedName>
    <definedName name="____________DAT5">#REF!</definedName>
    <definedName name="____________DAT6">#REF!</definedName>
    <definedName name="____________DAT7">#REF!</definedName>
    <definedName name="____________DAT8">#REF!</definedName>
    <definedName name="____________DAT9">#REF!</definedName>
    <definedName name="___________DAT1">#REF!</definedName>
    <definedName name="___________DAT10">#REF!</definedName>
    <definedName name="___________DAT11">#REF!</definedName>
    <definedName name="___________DAT12">#REF!</definedName>
    <definedName name="___________DAT13">#REF!</definedName>
    <definedName name="___________DAT2">#REF!</definedName>
    <definedName name="___________DAT3">#REF!</definedName>
    <definedName name="___________DAT4">#REF!</definedName>
    <definedName name="___________DAT5">#REF!</definedName>
    <definedName name="___________DAT6">#REF!</definedName>
    <definedName name="___________DAT7">#REF!</definedName>
    <definedName name="___________DAT8">#REF!</definedName>
    <definedName name="___________DAT9">#REF!</definedName>
    <definedName name="___________TPy530231">#REF!</definedName>
    <definedName name="__________DAT1">#REF!</definedName>
    <definedName name="__________DAT10">#REF!</definedName>
    <definedName name="__________DAT11">#REF!</definedName>
    <definedName name="__________DAT12">#REF!</definedName>
    <definedName name="__________DAT13">#REF!</definedName>
    <definedName name="__________DAT2">#REF!</definedName>
    <definedName name="__________DAT3">#REF!</definedName>
    <definedName name="__________DAT4">#REF!</definedName>
    <definedName name="__________DAT5">#REF!</definedName>
    <definedName name="__________DAT6">#REF!</definedName>
    <definedName name="__________DAT7">#REF!</definedName>
    <definedName name="__________DAT8">#REF!</definedName>
    <definedName name="__________DAT9">#REF!</definedName>
    <definedName name="__________TPy530231">#REF!</definedName>
    <definedName name="_________DAT1">#REF!</definedName>
    <definedName name="_________DAT10">#REF!</definedName>
    <definedName name="_________DAT11">#REF!</definedName>
    <definedName name="_________DAT12">#REF!</definedName>
    <definedName name="_________DAT13">#REF!</definedName>
    <definedName name="_________DAT14">#REF!</definedName>
    <definedName name="_________DAT15">#REF!</definedName>
    <definedName name="_________DAT16">#REF!</definedName>
    <definedName name="_________DAT17">#REF!</definedName>
    <definedName name="_________DAT18">#REF!</definedName>
    <definedName name="_________DAT19">#REF!</definedName>
    <definedName name="_________DAT2">#REF!</definedName>
    <definedName name="_________DAT20">#REF!</definedName>
    <definedName name="_________DAT24">#REF!</definedName>
    <definedName name="_________DAT3">#REF!</definedName>
    <definedName name="_________DAT4">#REF!</definedName>
    <definedName name="_________DAT5">#REF!</definedName>
    <definedName name="_________DAT6">#REF!</definedName>
    <definedName name="_________DAT7">#REF!</definedName>
    <definedName name="_________DAT8">#REF!</definedName>
    <definedName name="_________DAT9">#REF!</definedName>
    <definedName name="_________dic93">#REF!</definedName>
    <definedName name="_________dic94">#REF!</definedName>
    <definedName name="_________jun93">#REF!</definedName>
    <definedName name="_________jun94">#REF!</definedName>
    <definedName name="_________jun95">#REF!</definedName>
    <definedName name="_________mar94">#REF!</definedName>
    <definedName name="_________MAR95">#REF!</definedName>
    <definedName name="_________RIV2">#REF!</definedName>
    <definedName name="_________RIV3">#REF!</definedName>
    <definedName name="_________SAR10">#REF!</definedName>
    <definedName name="_________SAR5">#REF!</definedName>
    <definedName name="_________SAR80">#REF!</definedName>
    <definedName name="_________set94">#REF!</definedName>
    <definedName name="_________set95">#REF!</definedName>
    <definedName name="_________TPy530231">#REF!</definedName>
    <definedName name="________DAT1">#REF!</definedName>
    <definedName name="________DAT10">#REF!</definedName>
    <definedName name="________DAT11">#REF!</definedName>
    <definedName name="________DAT12">#REF!</definedName>
    <definedName name="________DAT13">#REF!</definedName>
    <definedName name="________DAT14">#REF!</definedName>
    <definedName name="________DAT15">#REF!</definedName>
    <definedName name="________DAT16">#REF!</definedName>
    <definedName name="________DAT17">#REF!</definedName>
    <definedName name="________DAT18">#REF!</definedName>
    <definedName name="________DAT19">#REF!</definedName>
    <definedName name="________DAT2">#REF!</definedName>
    <definedName name="________DAT20">#REF!</definedName>
    <definedName name="________DAT24">#REF!</definedName>
    <definedName name="________DAT3">#REF!</definedName>
    <definedName name="________DAT4">#REF!</definedName>
    <definedName name="________DAT5">#REF!</definedName>
    <definedName name="________DAT6">#REF!</definedName>
    <definedName name="________DAT7">#REF!</definedName>
    <definedName name="________DAT8">#REF!</definedName>
    <definedName name="________DAT9">#REF!</definedName>
    <definedName name="________dic93">#REF!</definedName>
    <definedName name="________dic94">#REF!</definedName>
    <definedName name="________jun93">#REF!</definedName>
    <definedName name="________jun94">#REF!</definedName>
    <definedName name="________jun95">#REF!</definedName>
    <definedName name="________mar94">#REF!</definedName>
    <definedName name="________MAR95">#REF!</definedName>
    <definedName name="________RIV2">#REF!</definedName>
    <definedName name="________RIV3">#REF!</definedName>
    <definedName name="________SAR10">#REF!</definedName>
    <definedName name="________SAR5">#REF!</definedName>
    <definedName name="________SAR80">#REF!</definedName>
    <definedName name="________set94">#REF!</definedName>
    <definedName name="________set95">#REF!</definedName>
    <definedName name="________TPy530231">#REF!</definedName>
    <definedName name="________TPy530231_7">#REF!</definedName>
    <definedName name="_______DAT1">#REF!</definedName>
    <definedName name="_______DAT10">#REF!</definedName>
    <definedName name="_______DAT11">#REF!</definedName>
    <definedName name="_______DAT12">#REF!</definedName>
    <definedName name="_______DAT13">#REF!</definedName>
    <definedName name="_______DAT14">#REF!</definedName>
    <definedName name="_______DAT15">#REF!</definedName>
    <definedName name="_______DAT16">#REF!</definedName>
    <definedName name="_______DAT17">#REF!</definedName>
    <definedName name="_______DAT18">#REF!</definedName>
    <definedName name="_______DAT19">#REF!</definedName>
    <definedName name="_______DAT2">#REF!</definedName>
    <definedName name="_______DAT20">#REF!</definedName>
    <definedName name="_______DAT21">#REF!</definedName>
    <definedName name="_______DAT22">#REF!</definedName>
    <definedName name="_______DAT23">#REF!</definedName>
    <definedName name="_______DAT24">#REF!</definedName>
    <definedName name="_______DAT25">#REF!</definedName>
    <definedName name="_______DAT26">#REF!</definedName>
    <definedName name="_______DAT27">#REF!</definedName>
    <definedName name="_______DAT28">#REF!</definedName>
    <definedName name="_______DAT29">#REF!</definedName>
    <definedName name="_______DAT3">#REF!</definedName>
    <definedName name="_______DAT30">#REF!</definedName>
    <definedName name="_______DAT31">#REF!</definedName>
    <definedName name="_______DAT4">#REF!</definedName>
    <definedName name="_______DAT5">#REF!</definedName>
    <definedName name="_______DAT6">#REF!</definedName>
    <definedName name="_______DAT7">#REF!</definedName>
    <definedName name="_______DAT8">#REF!</definedName>
    <definedName name="_______DAT9">#REF!</definedName>
    <definedName name="_______dic20">#REF!</definedName>
    <definedName name="_______dic93">#REF!</definedName>
    <definedName name="_______dic94">#REF!</definedName>
    <definedName name="_______jun93">#REF!</definedName>
    <definedName name="_______jun94">#REF!</definedName>
    <definedName name="_______jun95">#REF!</definedName>
    <definedName name="_______mar94">#REF!</definedName>
    <definedName name="_______MAR95">#REF!</definedName>
    <definedName name="_______res12">#REF!</definedName>
    <definedName name="_______RIV2">#REF!</definedName>
    <definedName name="_______RIV3">#REF!</definedName>
    <definedName name="_______SAR10">#REF!</definedName>
    <definedName name="_______SAR5">#REF!</definedName>
    <definedName name="_______SAR80">#REF!</definedName>
    <definedName name="_______set94">#REF!</definedName>
    <definedName name="_______set95">#REF!</definedName>
    <definedName name="_______TPy530231">#REF!</definedName>
    <definedName name="_______TPy530231_7">#REF!</definedName>
    <definedName name="______ABR95">#REF!</definedName>
    <definedName name="______DAT1">#REF!</definedName>
    <definedName name="______DAT10">#REF!</definedName>
    <definedName name="______DAT11">#REF!</definedName>
    <definedName name="______DAT12">#REF!</definedName>
    <definedName name="______DAT13">#REF!</definedName>
    <definedName name="______DAT14">#REF!</definedName>
    <definedName name="______DAT15">#REF!</definedName>
    <definedName name="______DAT16">#REF!</definedName>
    <definedName name="______DAT17">#REF!</definedName>
    <definedName name="______DAT18">#REF!</definedName>
    <definedName name="______DAT19">#REF!</definedName>
    <definedName name="______DAT2">#REF!</definedName>
    <definedName name="______DAT20">#REF!</definedName>
    <definedName name="______DAT21">#REF!</definedName>
    <definedName name="______DAT22">#REF!</definedName>
    <definedName name="______DAT23">#REF!</definedName>
    <definedName name="______DAT24">#REF!</definedName>
    <definedName name="______DAT25">#REF!</definedName>
    <definedName name="______DAT26">#REF!</definedName>
    <definedName name="______DAT27">#REF!</definedName>
    <definedName name="______DAT28">#REF!</definedName>
    <definedName name="______DAT29">#REF!</definedName>
    <definedName name="______DAT3">#REF!</definedName>
    <definedName name="______DAT30">#REF!</definedName>
    <definedName name="______DAT31">#REF!</definedName>
    <definedName name="______DAT4">#REF!</definedName>
    <definedName name="______DAT5">#REF!</definedName>
    <definedName name="______DAT6">#REF!</definedName>
    <definedName name="______DAT7">#REF!</definedName>
    <definedName name="______DAT8">#REF!</definedName>
    <definedName name="______DAT9">#REF!</definedName>
    <definedName name="______dic20">#REF!</definedName>
    <definedName name="______dic93">#REF!</definedName>
    <definedName name="______dic94">#REF!</definedName>
    <definedName name="______ENE95">#REF!</definedName>
    <definedName name="______FEB95">#REF!</definedName>
    <definedName name="______jun93">#REF!</definedName>
    <definedName name="______jun94">#REF!</definedName>
    <definedName name="______jun95">#REF!</definedName>
    <definedName name="______mar94">#REF!</definedName>
    <definedName name="______MAR95">#REF!</definedName>
    <definedName name="______MAY95">#REF!</definedName>
    <definedName name="______res12">#REF!</definedName>
    <definedName name="______RIV2">#REF!</definedName>
    <definedName name="______RIV3">#REF!</definedName>
    <definedName name="______SAR10">#REF!</definedName>
    <definedName name="______SAR5">#REF!</definedName>
    <definedName name="______SAR80">#REF!</definedName>
    <definedName name="______set94">#REF!</definedName>
    <definedName name="______set95">#REF!</definedName>
    <definedName name="______TPy530231">#N/A</definedName>
    <definedName name="_____ABR95">#REF!</definedName>
    <definedName name="_____DAT1">#REF!</definedName>
    <definedName name="_____DAT10">#REF!</definedName>
    <definedName name="_____DAT11">#REF!</definedName>
    <definedName name="_____DAT12">#REF!</definedName>
    <definedName name="_____DAT13">#REF!</definedName>
    <definedName name="_____DAT14">#REF!</definedName>
    <definedName name="_____DAT15">#REF!</definedName>
    <definedName name="_____DAT16">#REF!</definedName>
    <definedName name="_____DAT17">#REF!</definedName>
    <definedName name="_____DAT18">#REF!</definedName>
    <definedName name="_____DAT19">#REF!</definedName>
    <definedName name="_____DAT2">#REF!</definedName>
    <definedName name="_____DAT20">#REF!</definedName>
    <definedName name="_____DAT21">#REF!</definedName>
    <definedName name="_____DAT22">#REF!</definedName>
    <definedName name="_____DAT23">#REF!</definedName>
    <definedName name="_____DAT24">#REF!</definedName>
    <definedName name="_____DAT25">#REF!</definedName>
    <definedName name="_____DAT26">#REF!</definedName>
    <definedName name="_____DAT27">#REF!</definedName>
    <definedName name="_____DAT28">#REF!</definedName>
    <definedName name="_____DAT29">#REF!</definedName>
    <definedName name="_____DAT3">#REF!</definedName>
    <definedName name="_____DAT30">#REF!</definedName>
    <definedName name="_____DAT31">#REF!</definedName>
    <definedName name="_____DAT4">#REF!</definedName>
    <definedName name="_____DAT5">#REF!</definedName>
    <definedName name="_____DAT6">#REF!</definedName>
    <definedName name="_____DAT7">#REF!</definedName>
    <definedName name="_____DAT8">#REF!</definedName>
    <definedName name="_____DAT9">#REF!</definedName>
    <definedName name="_____dATT">#REF!</definedName>
    <definedName name="_____dic20">#REF!</definedName>
    <definedName name="_____dic93">#REF!</definedName>
    <definedName name="_____dic94">#REF!</definedName>
    <definedName name="_____ENE95">#REF!</definedName>
    <definedName name="_____FEB95">#REF!</definedName>
    <definedName name="_____jun93">#REF!</definedName>
    <definedName name="_____jun94">#REF!</definedName>
    <definedName name="_____jun95">#REF!</definedName>
    <definedName name="_____mar94">#REF!</definedName>
    <definedName name="_____MAR95">#REF!</definedName>
    <definedName name="_____MAY95">#REF!</definedName>
    <definedName name="_____res12">#REF!</definedName>
    <definedName name="_____RIV2">#REF!</definedName>
    <definedName name="_____RIV3">#REF!</definedName>
    <definedName name="_____SAR10">#REF!</definedName>
    <definedName name="_____SAR5">#REF!</definedName>
    <definedName name="_____SAR80">#REF!</definedName>
    <definedName name="_____set94">#REF!</definedName>
    <definedName name="_____set95">#REF!</definedName>
    <definedName name="_____TPy530231">#N/A</definedName>
    <definedName name="_____ZZ4">#REF!</definedName>
    <definedName name="____ABR95">#REF!</definedName>
    <definedName name="____DAT1">#REF!</definedName>
    <definedName name="____DAT10">#REF!</definedName>
    <definedName name="____DAT11">#REF!</definedName>
    <definedName name="____DAT12">#REF!</definedName>
    <definedName name="____DAT13">#REF!</definedName>
    <definedName name="____DAT14">#REF!</definedName>
    <definedName name="____DAT15">#REF!</definedName>
    <definedName name="____DAT16">#REF!</definedName>
    <definedName name="____DAT17">#REF!</definedName>
    <definedName name="____DAT18">#REF!</definedName>
    <definedName name="____DAT19">#REF!</definedName>
    <definedName name="____DAT2">#REF!</definedName>
    <definedName name="____DAT20">#REF!</definedName>
    <definedName name="____DAT21">#REF!</definedName>
    <definedName name="____DAT22">#REF!</definedName>
    <definedName name="____DAT23">#REF!</definedName>
    <definedName name="____DAT24">#REF!</definedName>
    <definedName name="____DAT25">#REF!</definedName>
    <definedName name="____DAT26">#REF!</definedName>
    <definedName name="____DAT27">#REF!</definedName>
    <definedName name="____DAT28">#REF!</definedName>
    <definedName name="____DAT29">#REF!</definedName>
    <definedName name="____DAT3">#REF!</definedName>
    <definedName name="____DAT30">#REF!</definedName>
    <definedName name="____DAT31">#REF!</definedName>
    <definedName name="____DAT32">#REF!</definedName>
    <definedName name="____DAT33">#REF!</definedName>
    <definedName name="____DAT34">#REF!</definedName>
    <definedName name="____DAT4">#REF!</definedName>
    <definedName name="____DAT5">#REF!</definedName>
    <definedName name="____DAT6">#REF!</definedName>
    <definedName name="____DAT7">#REF!</definedName>
    <definedName name="____DAT8">#REF!</definedName>
    <definedName name="____DAT9">#REF!</definedName>
    <definedName name="____dic20">#REF!</definedName>
    <definedName name="____dic93">#REF!</definedName>
    <definedName name="____dic94">#REF!</definedName>
    <definedName name="____ENE95">#REF!</definedName>
    <definedName name="____FEB95">#REF!</definedName>
    <definedName name="____jun93">#REF!</definedName>
    <definedName name="____jun94">#REF!</definedName>
    <definedName name="____jun95">#REF!</definedName>
    <definedName name="____mar94">#REF!</definedName>
    <definedName name="____MAR95">#REF!</definedName>
    <definedName name="____MAY95">#REF!</definedName>
    <definedName name="____res12">#REF!</definedName>
    <definedName name="____RIV2">#REF!</definedName>
    <definedName name="____RIV3">#REF!</definedName>
    <definedName name="____SAR10">#REF!</definedName>
    <definedName name="____SAR5">#REF!</definedName>
    <definedName name="____SAR80">#REF!</definedName>
    <definedName name="____set94">#REF!</definedName>
    <definedName name="____set95">#REF!</definedName>
    <definedName name="____TPy530231">#REF!</definedName>
    <definedName name="____ZZ4">#REF!</definedName>
    <definedName name="___ABR95">#REF!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23">#REF!</definedName>
    <definedName name="___DAT24">#REF!</definedName>
    <definedName name="___DAT25">#REF!</definedName>
    <definedName name="___DAT26">#REF!</definedName>
    <definedName name="___DAT27">#REF!</definedName>
    <definedName name="___DAT28">#REF!</definedName>
    <definedName name="___DAT29">#REF!</definedName>
    <definedName name="___DAT3">#REF!</definedName>
    <definedName name="___DAT30">#REF!</definedName>
    <definedName name="___DAT31">#REF!</definedName>
    <definedName name="___DAT32">#REF!</definedName>
    <definedName name="___DAT33">#REF!</definedName>
    <definedName name="___DAT34">#REF!</definedName>
    <definedName name="___DAT4">#REF!</definedName>
    <definedName name="___DAT5">#REF!</definedName>
    <definedName name="___DAT6">#REF!</definedName>
    <definedName name="___DAT7">#REF!</definedName>
    <definedName name="___DAT8">#REF!</definedName>
    <definedName name="___DAT9">#REF!</definedName>
    <definedName name="___dic20">#REF!</definedName>
    <definedName name="___dic93">#REF!</definedName>
    <definedName name="___dic94">#REF!</definedName>
    <definedName name="___ENE95">#REF!</definedName>
    <definedName name="___FEB95">#REF!</definedName>
    <definedName name="___jun93">#REF!</definedName>
    <definedName name="___jun94">#REF!</definedName>
    <definedName name="___jun95">#REF!</definedName>
    <definedName name="___mac5">#REF!</definedName>
    <definedName name="___mar94">#REF!</definedName>
    <definedName name="___MAR95">#REF!</definedName>
    <definedName name="___MAY95">#REF!</definedName>
    <definedName name="___res12">#REF!</definedName>
    <definedName name="___RES2">#REF!</definedName>
    <definedName name="___RIV2">#REF!</definedName>
    <definedName name="___RIV3">#REF!</definedName>
    <definedName name="___SAR10">#REF!</definedName>
    <definedName name="___SAR5">#REF!</definedName>
    <definedName name="___SAR80">#REF!</definedName>
    <definedName name="___set94">#REF!</definedName>
    <definedName name="___set95">#REF!</definedName>
    <definedName name="___TC2">#REF!</definedName>
    <definedName name="___TPy530231">#REF!</definedName>
    <definedName name="___ZZ4">#REF!</definedName>
    <definedName name="__123Graph_A" hidden="1">#REF!</definedName>
    <definedName name="__123Graph_X" hidden="1">#REF!</definedName>
    <definedName name="__1Excel_BuiltIn_Print_Area_11_1">#REF!</definedName>
    <definedName name="__ABR95">#REF!</definedName>
    <definedName name="__bce0399">#REF!</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2">#REF!</definedName>
    <definedName name="__DAT20">#REF!</definedName>
    <definedName name="__DAT21">#REF!</definedName>
    <definedName name="__DAT22">#REF!</definedName>
    <definedName name="__DAT23">#REF!</definedName>
    <definedName name="__dat2323">#REF!</definedName>
    <definedName name="__DAT24">#REF!</definedName>
    <definedName name="__DAT25">#REF!</definedName>
    <definedName name="__DAT26">#REF!</definedName>
    <definedName name="__DAT27">#REF!</definedName>
    <definedName name="__DAT28">#REF!</definedName>
    <definedName name="__DAT29">#REF!</definedName>
    <definedName name="__DAT3">#REF!</definedName>
    <definedName name="__DAT30">#REF!</definedName>
    <definedName name="__DAT31">#REF!</definedName>
    <definedName name="__DAT32">#REF!</definedName>
    <definedName name="__DAT33">#REF!</definedName>
    <definedName name="__DAT34">#REF!</definedName>
    <definedName name="__DAT4">#REF!</definedName>
    <definedName name="__DAT5">#REF!</definedName>
    <definedName name="__DAT6">#REF!</definedName>
    <definedName name="__DAT7">#REF!</definedName>
    <definedName name="__DAT8">#REF!</definedName>
    <definedName name="__DAT9">#REF!</definedName>
    <definedName name="__dic20">#REF!</definedName>
    <definedName name="__dic93">#REF!</definedName>
    <definedName name="__dic94">#REF!</definedName>
    <definedName name="__ENE95">#REF!</definedName>
    <definedName name="__FEB95">#REF!</definedName>
    <definedName name="__jun93">#REF!</definedName>
    <definedName name="__jun94">#REF!</definedName>
    <definedName name="__jun95">#REF!</definedName>
    <definedName name="__mac5">#REF!</definedName>
    <definedName name="__mar94">#REF!</definedName>
    <definedName name="__MAR95">#REF!</definedName>
    <definedName name="__MAY95">#REF!</definedName>
    <definedName name="__res12">#REF!</definedName>
    <definedName name="__RES2">#REF!</definedName>
    <definedName name="__RIV2">#REF!</definedName>
    <definedName name="__RIV3">#REF!</definedName>
    <definedName name="__SAR10">#REF!</definedName>
    <definedName name="__SAR5">#REF!</definedName>
    <definedName name="__SAR80">#REF!</definedName>
    <definedName name="__set94">#REF!</definedName>
    <definedName name="__set95">#REF!</definedName>
    <definedName name="__TC2">#REF!</definedName>
    <definedName name="__TPy530231">#REF!</definedName>
    <definedName name="__TPy530231_4">#REF!</definedName>
    <definedName name="__TPy530231_6">#REF!</definedName>
    <definedName name="__TPy530231_7">NA()</definedName>
    <definedName name="__ZZ4">#REF!</definedName>
    <definedName name="__ZZ4_4">#REF!</definedName>
    <definedName name="__ZZ4_6">#REF!</definedName>
    <definedName name="_0021A">#REF!</definedName>
    <definedName name="_002CTCC">#REF!</definedName>
    <definedName name="_002CTCE">#REF!</definedName>
    <definedName name="_003CTCC">#REF!</definedName>
    <definedName name="_0121A">#REF!</definedName>
    <definedName name="_012UHQC">#REF!</definedName>
    <definedName name="_012UHQE">#REF!</definedName>
    <definedName name="_012UOIC">#REF!</definedName>
    <definedName name="_012UOIE">#REF!</definedName>
    <definedName name="_013">#REF!</definedName>
    <definedName name="_017">#REF!</definedName>
    <definedName name="_021">#N/A</definedName>
    <definedName name="_034">#REF!</definedName>
    <definedName name="_1__123Graph_ACHART_1" hidden="1">#REF!</definedName>
    <definedName name="_10__123Graph_ACHART_18" hidden="1">#REF!</definedName>
    <definedName name="_12__123Graph_ACHART_2" hidden="1">#REF!</definedName>
    <definedName name="_13__123Graph_ACHART_3" hidden="1">#REF!</definedName>
    <definedName name="_14__123Graph_ACHART_4" hidden="1">#REF!</definedName>
    <definedName name="_1436">#REF!</definedName>
    <definedName name="_1443">#REF!</definedName>
    <definedName name="_1443B">#REF!</definedName>
    <definedName name="_15__123Graph_ACHART_5" hidden="1">#REF!</definedName>
    <definedName name="_16__123Graph_ACHART_6" hidden="1">#REF!</definedName>
    <definedName name="_1641">#REF!</definedName>
    <definedName name="_17__123Graph_ACHART_7" hidden="1">#REF!</definedName>
    <definedName name="_1722">#REF!</definedName>
    <definedName name="_1743A">#REF!</definedName>
    <definedName name="_1771">#REF!</definedName>
    <definedName name="_1771a">#REF!</definedName>
    <definedName name="_1771b">#REF!</definedName>
    <definedName name="_1771i">#REF!</definedName>
    <definedName name="_1783">#REF!</definedName>
    <definedName name="_18__123Graph_ACHART_8" hidden="1">#REF!</definedName>
    <definedName name="_1860">#REF!</definedName>
    <definedName name="_1867A">#REF!</definedName>
    <definedName name="_1883">#REF!</definedName>
    <definedName name="_19__123Graph_ACHART_9" hidden="1">#REF!</definedName>
    <definedName name="_1ANEX_A">#REF!</definedName>
    <definedName name="_1E">#REF!</definedName>
    <definedName name="_1E002CTC">#REF!</definedName>
    <definedName name="_1E012UHQ">#REF!</definedName>
    <definedName name="_1E012UOI">#REF!</definedName>
    <definedName name="_1E472">#REF!</definedName>
    <definedName name="_1E719RFU">#REF!</definedName>
    <definedName name="_1ECTC">#REF!</definedName>
    <definedName name="_1EUHQ">#N/A</definedName>
    <definedName name="_1EUOI">#N/A</definedName>
    <definedName name="_1Excel_BuiltIn_Print_Area_10_1_1_1">#REF!</definedName>
    <definedName name="_1Excel_BuiltIn_Print_Area_10_1_1_1_4">#REF!</definedName>
    <definedName name="_1Excel_BuiltIn_Print_Area_10_1_1_1_6">#REF!</definedName>
    <definedName name="_1Excel_BuiltIn_Print_Area_11_1">#REF!</definedName>
    <definedName name="_1Excel_BuiltIn_Print_Area_11_1_4">#REF!</definedName>
    <definedName name="_1Excel_BuiltIn_Print_Area_11_1_6">#REF!</definedName>
    <definedName name="_2__123Graph_ACHART_10" hidden="1">#REF!</definedName>
    <definedName name="_20__123Graph_XCHART_10" hidden="1">#REF!</definedName>
    <definedName name="_2035">#REF!</definedName>
    <definedName name="_2036">#REF!</definedName>
    <definedName name="_21__123Graph_XCHART_12" hidden="1">#REF!</definedName>
    <definedName name="_2178">#REF!</definedName>
    <definedName name="_22__123Graph_XCHART_14" hidden="1">#REF!</definedName>
    <definedName name="_23__123Graph_XCHART_16" hidden="1">#REF!</definedName>
    <definedName name="_24__123Graph_XCHART_18" hidden="1">#REF!</definedName>
    <definedName name="_2493">#REF!</definedName>
    <definedName name="_25__123Graph_XCHART_2" hidden="1">#REF!</definedName>
    <definedName name="_2513">#REF!</definedName>
    <definedName name="_2559">#REF!</definedName>
    <definedName name="_2559A">#REF!</definedName>
    <definedName name="_2559I">#REF!</definedName>
    <definedName name="_2582">#REF!</definedName>
    <definedName name="_26__123Graph_XCHART_4" hidden="1">#REF!</definedName>
    <definedName name="_2671">#REF!</definedName>
    <definedName name="_27__123Graph_XCHART_6" hidden="1">#REF!</definedName>
    <definedName name="_2725">#REF!</definedName>
    <definedName name="_2746">#REF!</definedName>
    <definedName name="_2746A">#REF!</definedName>
    <definedName name="_2746B">#REF!</definedName>
    <definedName name="_2753">#REF!</definedName>
    <definedName name="_2763">#REF!</definedName>
    <definedName name="_2777">#REF!</definedName>
    <definedName name="_2783">#REF!</definedName>
    <definedName name="_28__123Graph_XCHART_8" hidden="1">#REF!</definedName>
    <definedName name="_2805">#REF!</definedName>
    <definedName name="_2805A">#REF!</definedName>
    <definedName name="_2812">#REF!</definedName>
    <definedName name="_2813">#REF!</definedName>
    <definedName name="_2817">#REF!</definedName>
    <definedName name="_2819">#REF!</definedName>
    <definedName name="_2842">#REF!</definedName>
    <definedName name="_2853">#REF!</definedName>
    <definedName name="_2905">#REF!</definedName>
    <definedName name="_2906">#REF!</definedName>
    <definedName name="_2ANEX_A">#REF!</definedName>
    <definedName name="_2ANEX_H">#REF!</definedName>
    <definedName name="_2Excel_BuiltIn_Print_Area_10_1_1_1_1">#REF!</definedName>
    <definedName name="_2Excel_BuiltIn_Print_Area_10_1_1_1_1_4">#REF!</definedName>
    <definedName name="_2Excel_BuiltIn_Print_Area_10_1_1_1_1_6">#REF!</definedName>
    <definedName name="_3__123Graph_ACHART_11" hidden="1">#REF!</definedName>
    <definedName name="_3010">#REF!</definedName>
    <definedName name="_3010A">#REF!</definedName>
    <definedName name="_3010b">#REF!</definedName>
    <definedName name="_3025">#REF!</definedName>
    <definedName name="_3025A">#REF!</definedName>
    <definedName name="_3025AA">#REF!</definedName>
    <definedName name="_3025i">#REF!</definedName>
    <definedName name="_3025t">#REF!</definedName>
    <definedName name="_3025uk">#REF!</definedName>
    <definedName name="_3027">#REF!</definedName>
    <definedName name="_3033">#REF!</definedName>
    <definedName name="_3073">#REF!</definedName>
    <definedName name="_3085">#REF!</definedName>
    <definedName name="_3085A">#REF!</definedName>
    <definedName name="_3085B">#REF!</definedName>
    <definedName name="_3094">#REF!</definedName>
    <definedName name="_3107">#REF!</definedName>
    <definedName name="_3107A">#REF!</definedName>
    <definedName name="_3107B">#REF!</definedName>
    <definedName name="_3107i">#REF!</definedName>
    <definedName name="_311">#REF!</definedName>
    <definedName name="_3143">#REF!</definedName>
    <definedName name="_3144">#REF!</definedName>
    <definedName name="_3207">#REF!</definedName>
    <definedName name="_3208">#REF!</definedName>
    <definedName name="_3209">#REF!</definedName>
    <definedName name="_3215">#REF!</definedName>
    <definedName name="_3223">#REF!</definedName>
    <definedName name="_3224">#REF!</definedName>
    <definedName name="_3224A">#REF!</definedName>
    <definedName name="_3224b">#REF!</definedName>
    <definedName name="_3230">#REF!</definedName>
    <definedName name="_3231">#REF!</definedName>
    <definedName name="_3235">#REF!</definedName>
    <definedName name="_3250">#REF!</definedName>
    <definedName name="_3250B">#REF!</definedName>
    <definedName name="_3250I">#REF!</definedName>
    <definedName name="_3328">#REF!</definedName>
    <definedName name="_3330">#REF!</definedName>
    <definedName name="_3334">#REF!</definedName>
    <definedName name="_3401">#REF!</definedName>
    <definedName name="_3401A">#REF!</definedName>
    <definedName name="_3403">#REF!</definedName>
    <definedName name="_3405">#REF!</definedName>
    <definedName name="_3416">#REF!</definedName>
    <definedName name="_3422">#REF!</definedName>
    <definedName name="_3424">#REF!</definedName>
    <definedName name="_3430">#REF!</definedName>
    <definedName name="_3434">#REF!</definedName>
    <definedName name="_3436">#REF!</definedName>
    <definedName name="_3438">#REF!</definedName>
    <definedName name="_3441">#REF!</definedName>
    <definedName name="_3442">#REF!</definedName>
    <definedName name="_3446">#REF!</definedName>
    <definedName name="_3481">#REF!</definedName>
    <definedName name="_3481I">#REF!</definedName>
    <definedName name="_3483">#REF!</definedName>
    <definedName name="_3488">#REF!</definedName>
    <definedName name="_3554">#REF!</definedName>
    <definedName name="_3560">#REF!</definedName>
    <definedName name="_3652">#REF!</definedName>
    <definedName name="_3723">#REF!</definedName>
    <definedName name="_3723a">#REF!</definedName>
    <definedName name="_3723B">#REF!</definedName>
    <definedName name="_3762">#REF!</definedName>
    <definedName name="_3808">#REF!</definedName>
    <definedName name="_3810">#REF!</definedName>
    <definedName name="_3810a">#REF!</definedName>
    <definedName name="_3852">#REF!</definedName>
    <definedName name="_3905">#REF!</definedName>
    <definedName name="_3962">#REF!</definedName>
    <definedName name="_3Excel_BuiltIn_Print_Area_2_1">#REF!</definedName>
    <definedName name="_3Excel_BuiltIn_Print_Area_2_1_4">#REF!</definedName>
    <definedName name="_3Excel_BuiltIn_Print_Area_2_1_6">#REF!</definedName>
    <definedName name="_3Excel_BuiltIn_Print_Area_5_1">#REF!</definedName>
    <definedName name="_4__123Graph_ACHART_12" hidden="1">#REF!</definedName>
    <definedName name="_4006">#REF!</definedName>
    <definedName name="_4006b">#REF!</definedName>
    <definedName name="_4006i">#REF!</definedName>
    <definedName name="_4007">#REF!</definedName>
    <definedName name="_4009">#REF!</definedName>
    <definedName name="_4018">#REF!</definedName>
    <definedName name="_4026">#REF!</definedName>
    <definedName name="_4092">#REF!</definedName>
    <definedName name="_4205">#REF!</definedName>
    <definedName name="_4205A">#REF!</definedName>
    <definedName name="_4252">#REF!</definedName>
    <definedName name="_4252a">#REF!</definedName>
    <definedName name="_4252b">#REF!</definedName>
    <definedName name="_4315b">#REF!</definedName>
    <definedName name="_4318A">#REF!</definedName>
    <definedName name="_4318b">#REF!</definedName>
    <definedName name="_4408">#REF!</definedName>
    <definedName name="_4451">#REF!</definedName>
    <definedName name="_4453">#REF!</definedName>
    <definedName name="_4474">#REF!</definedName>
    <definedName name="_4534A">#REF!</definedName>
    <definedName name="_4572">#REF!</definedName>
    <definedName name="_4607">#REF!</definedName>
    <definedName name="_4607A">#REF!</definedName>
    <definedName name="_4607B">#REF!</definedName>
    <definedName name="_4622">#REF!</definedName>
    <definedName name="_4639">#REF!</definedName>
    <definedName name="_4648">#REF!</definedName>
    <definedName name="_4701">#REF!</definedName>
    <definedName name="_472">#REF!</definedName>
    <definedName name="_4721E">#REF!</definedName>
    <definedName name="_4744">#REF!</definedName>
    <definedName name="_4744i">#REF!</definedName>
    <definedName name="_4902">#REF!</definedName>
    <definedName name="_4905">#REF!</definedName>
    <definedName name="_4907">#REF!</definedName>
    <definedName name="_4952">#REF!</definedName>
    <definedName name="_4954">#REF!</definedName>
    <definedName name="_4955">#REF!</definedName>
    <definedName name="_4ANEX_H">#REF!</definedName>
    <definedName name="_4Excel_BuiltIn_Print_Area_2_1_1">#REF!</definedName>
    <definedName name="_4Excel_BuiltIn_Print_Area_2_1_1_4">#REF!</definedName>
    <definedName name="_4Excel_BuiltIn_Print_Area_2_1_1_6">#REF!</definedName>
    <definedName name="_5__123Graph_ACHART_13" hidden="1">#REF!</definedName>
    <definedName name="_5000">#REF!</definedName>
    <definedName name="_5002">#REF!</definedName>
    <definedName name="_5011">#REF!</definedName>
    <definedName name="_5020">#REF!</definedName>
    <definedName name="_5026">#REF!</definedName>
    <definedName name="_5032">#REF!</definedName>
    <definedName name="_5049">#REF!</definedName>
    <definedName name="_5069">#REF!</definedName>
    <definedName name="_5074">#REF!</definedName>
    <definedName name="_5188">#REF!</definedName>
    <definedName name="_5238">#REF!</definedName>
    <definedName name="_5305">#REF!</definedName>
    <definedName name="_5305b">#REF!</definedName>
    <definedName name="_5405">#REF!</definedName>
    <definedName name="_5511">#REF!</definedName>
    <definedName name="_5511A">#REF!</definedName>
    <definedName name="_5511B">#REF!</definedName>
    <definedName name="_5604">#REF!</definedName>
    <definedName name="_5604A">#REF!</definedName>
    <definedName name="_5604B">#REF!</definedName>
    <definedName name="_5623">#REF!</definedName>
    <definedName name="_5623A">#REF!</definedName>
    <definedName name="_5623B">#REF!</definedName>
    <definedName name="_5623i">#REF!</definedName>
    <definedName name="_5632">#REF!</definedName>
    <definedName name="_5641">#REF!</definedName>
    <definedName name="_5641b">#REF!</definedName>
    <definedName name="_5708">#REF!</definedName>
    <definedName name="_5807">#REF!</definedName>
    <definedName name="_5807a">#REF!</definedName>
    <definedName name="_5807i">#REF!</definedName>
    <definedName name="_5907">#REF!</definedName>
    <definedName name="_5907A">#REF!</definedName>
    <definedName name="_5907B">#REF!</definedName>
    <definedName name="_5908">#REF!</definedName>
    <definedName name="_5920">#REF!</definedName>
    <definedName name="_5Excel_BuiltIn_Print_Area_7_1">#REF!</definedName>
    <definedName name="_6__123Graph_ACHART_14" hidden="1">#REF!</definedName>
    <definedName name="_6005">#REF!</definedName>
    <definedName name="_6112">#REF!</definedName>
    <definedName name="_6116">#REF!</definedName>
    <definedName name="_6119">#REF!</definedName>
    <definedName name="_6159">#REF!</definedName>
    <definedName name="_6162">#REF!</definedName>
    <definedName name="_6167">#REF!</definedName>
    <definedName name="_6176">#REF!</definedName>
    <definedName name="_6206">#REF!</definedName>
    <definedName name="_6206A">#REF!</definedName>
    <definedName name="_6206B">#REF!</definedName>
    <definedName name="_6281">#REF!</definedName>
    <definedName name="_6281A">#REF!</definedName>
    <definedName name="_6291">#REF!</definedName>
    <definedName name="_6291a">#REF!</definedName>
    <definedName name="_6305">#REF!</definedName>
    <definedName name="_6305A">#REF!</definedName>
    <definedName name="_6340">#REF!</definedName>
    <definedName name="_6350">#REF!</definedName>
    <definedName name="_6350A">#REF!</definedName>
    <definedName name="_6402">#REF!</definedName>
    <definedName name="_6402A">#REF!</definedName>
    <definedName name="_6402I">#REF!</definedName>
    <definedName name="_6450">#REF!</definedName>
    <definedName name="_6450a">#REF!</definedName>
    <definedName name="_6504">#REF!</definedName>
    <definedName name="_6505">#REF!</definedName>
    <definedName name="_6505A">#REF!</definedName>
    <definedName name="_6505B">#REF!</definedName>
    <definedName name="_6513">#REF!</definedName>
    <definedName name="_6520">#REF!</definedName>
    <definedName name="_6605">#REF!</definedName>
    <definedName name="_6605A">#REF!</definedName>
    <definedName name="_6706">#REF!</definedName>
    <definedName name="_6706a">#REF!</definedName>
    <definedName name="_6822">#REF!</definedName>
    <definedName name="_6905">#REF!</definedName>
    <definedName name="_6905A">#REF!</definedName>
    <definedName name="_6906a">#REF!</definedName>
    <definedName name="_7__123Graph_ACHART_15" hidden="1">#REF!</definedName>
    <definedName name="_7007">#REF!</definedName>
    <definedName name="_7007A">#REF!</definedName>
    <definedName name="_7007B">#REF!</definedName>
    <definedName name="_7008">#REF!</definedName>
    <definedName name="_7009">#REF!</definedName>
    <definedName name="_7010">#REF!</definedName>
    <definedName name="_7016">#REF!</definedName>
    <definedName name="_7018">#REF!</definedName>
    <definedName name="_7040pg1">#REF!</definedName>
    <definedName name="_7040pg2">#REF!</definedName>
    <definedName name="_710">#REF!</definedName>
    <definedName name="_7191A">#REF!</definedName>
    <definedName name="_7302">#REF!</definedName>
    <definedName name="_7322">#REF!</definedName>
    <definedName name="_7323">#REF!</definedName>
    <definedName name="_7405">#REF!</definedName>
    <definedName name="_7405A">#REF!</definedName>
    <definedName name="_7405B">#REF!</definedName>
    <definedName name="_7405I">#REF!</definedName>
    <definedName name="_7411a">#REF!</definedName>
    <definedName name="_7505">#REF!</definedName>
    <definedName name="_7609">#REF!</definedName>
    <definedName name="_7610">#REF!</definedName>
    <definedName name="_7610B">#REF!</definedName>
    <definedName name="_7612">#REF!</definedName>
    <definedName name="_7613">#REF!</definedName>
    <definedName name="_7613a">#REF!</definedName>
    <definedName name="_7613I">#REF!</definedName>
    <definedName name="_7614">#REF!</definedName>
    <definedName name="_7615">#REF!</definedName>
    <definedName name="_7631">#REF!</definedName>
    <definedName name="_7805">#REF!</definedName>
    <definedName name="_7805A">#REF!</definedName>
    <definedName name="_7818">#REF!</definedName>
    <definedName name="_7903">#REF!</definedName>
    <definedName name="_8__123Graph_ACHART_16" hidden="1">#REF!</definedName>
    <definedName name="_8212">#REF!</definedName>
    <definedName name="_8212F">#REF!</definedName>
    <definedName name="_8213">#REF!</definedName>
    <definedName name="_8215">#REF!</definedName>
    <definedName name="_8218">#REF!</definedName>
    <definedName name="_8302">#REF!</definedName>
    <definedName name="_8302a">#REF!</definedName>
    <definedName name="_8302b">#REF!</definedName>
    <definedName name="_8302I">#REF!</definedName>
    <definedName name="_8310">#REF!</definedName>
    <definedName name="_8316">#REF!</definedName>
    <definedName name="_8323">#REF!</definedName>
    <definedName name="_8405">#REF!</definedName>
    <definedName name="_8405A">#REF!</definedName>
    <definedName name="_8405b">#REF!</definedName>
    <definedName name="_8415">#REF!</definedName>
    <definedName name="_8415a">#REF!</definedName>
    <definedName name="_8457">#REF!</definedName>
    <definedName name="_8462">#REF!</definedName>
    <definedName name="_8477">#REF!</definedName>
    <definedName name="_8512">#REF!</definedName>
    <definedName name="_8512a">#REF!</definedName>
    <definedName name="_8517">#REF!</definedName>
    <definedName name="_8522">#REF!</definedName>
    <definedName name="_8527">#REF!</definedName>
    <definedName name="_8537">#REF!</definedName>
    <definedName name="_8542">#REF!</definedName>
    <definedName name="_8547">#REF!</definedName>
    <definedName name="_8552">#REF!</definedName>
    <definedName name="_8557">#REF!</definedName>
    <definedName name="_8562">#REF!</definedName>
    <definedName name="_8562a">#REF!</definedName>
    <definedName name="_8567i">#REF!</definedName>
    <definedName name="_8572">#REF!</definedName>
    <definedName name="_8577">#REF!</definedName>
    <definedName name="_8592">#REF!</definedName>
    <definedName name="_8597">#REF!</definedName>
    <definedName name="_8623">#REF!</definedName>
    <definedName name="_8623A">#REF!</definedName>
    <definedName name="_8625">#REF!</definedName>
    <definedName name="_8625a">#REF!</definedName>
    <definedName name="_8628">#REF!</definedName>
    <definedName name="_8650">#REF!</definedName>
    <definedName name="_8902">#REF!</definedName>
    <definedName name="_8907">#REF!</definedName>
    <definedName name="_8911">#REF!</definedName>
    <definedName name="_8922">#REF!</definedName>
    <definedName name="_8927">#REF!</definedName>
    <definedName name="_8952">#REF!</definedName>
    <definedName name="_9__123Graph_ACHART_17" hidden="1">#REF!</definedName>
    <definedName name="_9019">#REF!</definedName>
    <definedName name="_9019a">#REF!</definedName>
    <definedName name="_9020">#REF!</definedName>
    <definedName name="_9032">#REF!</definedName>
    <definedName name="_9033">#REF!</definedName>
    <definedName name="_9036">#REF!</definedName>
    <definedName name="_9037">#REF!</definedName>
    <definedName name="_9047">#REF!</definedName>
    <definedName name="_9049">#REF!</definedName>
    <definedName name="_9087">#REF!</definedName>
    <definedName name="_9088">#REF!</definedName>
    <definedName name="_9107">#REF!</definedName>
    <definedName name="_9147">#REF!</definedName>
    <definedName name="_9971">#REF!</definedName>
    <definedName name="_9971A">#REF!</definedName>
    <definedName name="_9974">#REF!</definedName>
    <definedName name="_9974A">#REF!</definedName>
    <definedName name="_9974I">#REF!</definedName>
    <definedName name="_9988">#REF!</definedName>
    <definedName name="_9997">#REF!</definedName>
    <definedName name="_9999">#REF!</definedName>
    <definedName name="_ABR95">#REF!</definedName>
    <definedName name="_ACT04">#REF!</definedName>
    <definedName name="_ACT05">#REF!</definedName>
    <definedName name="_ADV1">#REF!</definedName>
    <definedName name="_ADV2">#REF!</definedName>
    <definedName name="_ADV3">#REF!</definedName>
    <definedName name="_ADV4">#REF!</definedName>
    <definedName name="_ADV5">#REF!</definedName>
    <definedName name="_ADV6">#REF!</definedName>
    <definedName name="_ADV7">#REF!</definedName>
    <definedName name="_ADV8">#REF!</definedName>
    <definedName name="_ARGENT">#REF!</definedName>
    <definedName name="_ARP99">#REF!</definedName>
    <definedName name="_AUD99">#REF!</definedName>
    <definedName name="_bce0399">#REF!</definedName>
    <definedName name="_BENEFITS">#REF!</definedName>
    <definedName name="_BQ4.1" hidden="1">#REF!</definedName>
    <definedName name="_BRR99">#REF!</definedName>
    <definedName name="_CAD99">#REF!</definedName>
    <definedName name="_CDS1">#REF!</definedName>
    <definedName name="_CDS2">#REF!</definedName>
    <definedName name="_Cri2">#REF!</definedName>
    <definedName name="_CTCRECON">#REF!</definedName>
    <definedName name="_DAT1">#REF!</definedName>
    <definedName name="_DAT10">#REF!</definedName>
    <definedName name="_dat10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222">#REF!</definedName>
    <definedName name="_DAT23">#REF!</definedName>
    <definedName name="_dat2323">#REF!</definedName>
    <definedName name="_DAT24">#REF!</definedName>
    <definedName name="_DAT25">#REF!</definedName>
    <definedName name="_DAT26">#REF!</definedName>
    <definedName name="_DAT27">#REF!</definedName>
    <definedName name="_DAT28">#REF!</definedName>
    <definedName name="_DAT29">#REF!</definedName>
    <definedName name="_DAT3">#REF!</definedName>
    <definedName name="_DAT30">#REF!</definedName>
    <definedName name="_DAT31">#REF!</definedName>
    <definedName name="_DAT32">#REF!</definedName>
    <definedName name="_DAT33">#REF!</definedName>
    <definedName name="_DAT34">#REF!</definedName>
    <definedName name="_DAT4">#REF!</definedName>
    <definedName name="_DAT5">#REF!</definedName>
    <definedName name="_DAT6">#REF!</definedName>
    <definedName name="_DAT7">#REF!</definedName>
    <definedName name="_DAT8">#REF!</definedName>
    <definedName name="_DAT9">#REF!</definedName>
    <definedName name="_DÉBITO_">#REF!</definedName>
    <definedName name="_dic20">#REF!</definedName>
    <definedName name="_dic93">#REF!</definedName>
    <definedName name="_dic94">#REF!</definedName>
    <definedName name="_ENE95">#REF!</definedName>
    <definedName name="_ext2">#REF!</definedName>
    <definedName name="_F1.8">#REF!</definedName>
    <definedName name="_FEB95">#REF!</definedName>
    <definedName name="_Fill" hidden="1">#REF!</definedName>
    <definedName name="_xlnm._FilterDatabase" hidden="1">#REF!</definedName>
    <definedName name="_GBP99">#REF!</definedName>
    <definedName name="_GCS1">#REF!</definedName>
    <definedName name="_GCS2">#REF!</definedName>
    <definedName name="_Italy1">#REF!</definedName>
    <definedName name="_Italy2">#REF!</definedName>
    <definedName name="_jh">#REF!</definedName>
    <definedName name="_jun93">#REF!</definedName>
    <definedName name="_jun94">#REF!</definedName>
    <definedName name="_jun95">#REF!</definedName>
    <definedName name="_Key1" hidden="1">#REF!</definedName>
    <definedName name="_Key2" hidden="1">#REF!</definedName>
    <definedName name="_Klabin">#REF!</definedName>
    <definedName name="_mac5">#REF!</definedName>
    <definedName name="_mar94">#REF!</definedName>
    <definedName name="_MAR95">#REF!</definedName>
    <definedName name="_MAY95">#REF!</definedName>
    <definedName name="_Mexico">#REF!</definedName>
    <definedName name="_MKR1">#REF!</definedName>
    <definedName name="_MKR2">#REF!</definedName>
    <definedName name="_MXP99">#REF!</definedName>
    <definedName name="_mycogen">#REF!</definedName>
    <definedName name="_NZD99">#REF!</definedName>
    <definedName name="_Order1" hidden="1">255</definedName>
    <definedName name="_Order2" hidden="1">255</definedName>
    <definedName name="_Parse_In" hidden="1">#REF!</definedName>
    <definedName name="_Parse_Out" hidden="1">#REF!</definedName>
    <definedName name="_PAYROLL">#REF!</definedName>
    <definedName name="_PBS2">#REF!</definedName>
    <definedName name="_PE1">#REF!</definedName>
    <definedName name="_PE2">#REF!</definedName>
    <definedName name="_PE3">#REF!</definedName>
    <definedName name="_PE4">#REF!</definedName>
    <definedName name="_PLA1">#REF!</definedName>
    <definedName name="_PLA2">#REF!</definedName>
    <definedName name="_PLZ99">#REF!</definedName>
    <definedName name="_PR1">#REF!</definedName>
    <definedName name="_PR10">#REF!</definedName>
    <definedName name="_PR11">#REF!</definedName>
    <definedName name="_PR2">#REF!</definedName>
    <definedName name="_PR3">#REF!</definedName>
    <definedName name="_PR4">#REF!</definedName>
    <definedName name="_PR5">#REF!</definedName>
    <definedName name="_PR6">#REF!</definedName>
    <definedName name="_PR7">#REF!</definedName>
    <definedName name="_PR8">#REF!</definedName>
    <definedName name="_PR9">#REF!</definedName>
    <definedName name="_res12">#REF!</definedName>
    <definedName name="_RES2">#REF!</definedName>
    <definedName name="_RIV2">#REF!</definedName>
    <definedName name="_RIV3">#REF!</definedName>
    <definedName name="_SAR10">#REF!</definedName>
    <definedName name="_SAR5">#REF!</definedName>
    <definedName name="_SAR80">#REF!</definedName>
    <definedName name="_set94">#REF!</definedName>
    <definedName name="_set95">#REF!</definedName>
    <definedName name="_SGD99">#REF!</definedName>
    <definedName name="_Sort" hidden="1">#REF!</definedName>
    <definedName name="_Splits">#REF!</definedName>
    <definedName name="_TC01">#REF!</definedName>
    <definedName name="_TC2">#REF!</definedName>
    <definedName name="_TieOut">#REF!</definedName>
    <definedName name="_TIEOUT1">#REF!</definedName>
    <definedName name="_TPy530231">#REF!</definedName>
    <definedName name="_TPy530231_4">#REF!</definedName>
    <definedName name="_TPy530231_6">#REF!</definedName>
    <definedName name="_TPy530231_7">NA()</definedName>
    <definedName name="_TWD99">#REF!</definedName>
    <definedName name="_UOIRECON">#REF!</definedName>
    <definedName name="_VOL1">#REF!</definedName>
    <definedName name="_WM">#REF!</definedName>
    <definedName name="_XS1">#REF!</definedName>
    <definedName name="_XS2">#REF!</definedName>
    <definedName name="_XS3">#REF!</definedName>
    <definedName name="_XS4">#REF!</definedName>
    <definedName name="_XS5">#REF!</definedName>
    <definedName name="_XS6">#REF!</definedName>
    <definedName name="_XS7">#REF!</definedName>
    <definedName name="_XS8">#REF!</definedName>
    <definedName name="_ZZ4">#REF!</definedName>
    <definedName name="_ZZ4_4">#REF!</definedName>
    <definedName name="_ZZ4_6">#REF!</definedName>
    <definedName name="\0">#REF!</definedName>
    <definedName name="\a">#REF!</definedName>
    <definedName name="\b">#REF!</definedName>
    <definedName name="\D">#REF!</definedName>
    <definedName name="\E">#REF!</definedName>
    <definedName name="\F">#REF!</definedName>
    <definedName name="\G">#REF!</definedName>
    <definedName name="\h">#REF!</definedName>
    <definedName name="\i">#REF!</definedName>
    <definedName name="\I1">#REF!</definedName>
    <definedName name="\m">#N/A</definedName>
    <definedName name="\p">#REF!</definedName>
    <definedName name="\r">#REF!</definedName>
    <definedName name="\s">#REF!</definedName>
    <definedName name="\x">#REF!</definedName>
    <definedName name="\y">#REF!</definedName>
    <definedName name="\z">#REF!</definedName>
    <definedName name="A">#REF!</definedName>
    <definedName name="A_">#REF!</definedName>
    <definedName name="A_IMPRESION_IM">#REF!</definedName>
    <definedName name="A_IMPRESIÓN_IM">#REF!</definedName>
    <definedName name="A_IMPRESIÓN_IM___0">#N/A</definedName>
    <definedName name="A_IMPRESIÓN_IM___13">#N/A</definedName>
    <definedName name="A_IMPRESIÓN_IM___14">NA()</definedName>
    <definedName name="A_IMPRESIÓN_IM___15">NA()</definedName>
    <definedName name="A_IMPRESIÓN_IM___16">NA()</definedName>
    <definedName name="A_IMPRESIÓN_IM___17">NA()</definedName>
    <definedName name="aa">#N/A</definedName>
    <definedName name="aaa">#REF!</definedName>
    <definedName name="aaaa">#REF!</definedName>
    <definedName name="AACC">#REF!</definedName>
    <definedName name="AB_">#REF!</definedName>
    <definedName name="ABRIL_AC">#REF!</definedName>
    <definedName name="ABRIL_MES">#REF!</definedName>
    <definedName name="AC_">#REF!</definedName>
    <definedName name="Acceso_Ganado">#REF!</definedName>
    <definedName name="ACCRUAL">#REF!</definedName>
    <definedName name="ACCT">#REF!</definedName>
    <definedName name="acctascomb">#REF!</definedName>
    <definedName name="acctashold1">#REF!</definedName>
    <definedName name="acctashold2">#REF!</definedName>
    <definedName name="acctasnorte">#REF!</definedName>
    <definedName name="acctassur">#REF!</definedName>
    <definedName name="ACREEDORES">#REF!</definedName>
    <definedName name="Act_Obj_Accuracy">#REF!</definedName>
    <definedName name="Act_Obj_Existence">#REF!</definedName>
    <definedName name="ACT04_2">#REF!</definedName>
    <definedName name="ACT05_2">#REF!</definedName>
    <definedName name="ACT05_2v">#REF!</definedName>
    <definedName name="activo">#REF!</definedName>
    <definedName name="acufcser">#REF!</definedName>
    <definedName name="ACUM">#REF!</definedName>
    <definedName name="acumvtaBC">#REF!</definedName>
    <definedName name="ACUVTABCPRE">#REF!</definedName>
    <definedName name="AD">#REF!</definedName>
    <definedName name="AD_">#REF!</definedName>
    <definedName name="ADImpDiferidos">#REF!</definedName>
    <definedName name="ADJUST">#REF!</definedName>
    <definedName name="ADV_AF_IN">#REF!</definedName>
    <definedName name="ADV_MEDIA_IN">#REF!</definedName>
    <definedName name="ADV_OTH_IN">#REF!</definedName>
    <definedName name="ADV_PRO_IN">#REF!</definedName>
    <definedName name="ADVINPUT">#REF!</definedName>
    <definedName name="afsddksdajkñlsda">#REF!</definedName>
    <definedName name="AGGIR">#REF!</definedName>
    <definedName name="AGMZN">#REF!</definedName>
    <definedName name="AGSJ">#REF!</definedName>
    <definedName name="AGSJ2">#REF!</definedName>
    <definedName name="AGTRN">#REF!</definedName>
    <definedName name="air">#REF!</definedName>
    <definedName name="AJ_FASB">#REF!</definedName>
    <definedName name="Alarma">#REF!</definedName>
    <definedName name="ale">#REF!</definedName>
    <definedName name="Alfabeto">#REF!</definedName>
    <definedName name="alquiacum">#REF!</definedName>
    <definedName name="alquileres">#REF!</definedName>
    <definedName name="alquimes">#REF!</definedName>
    <definedName name="amort">#REF!</definedName>
    <definedName name="Análi">#REF!</definedName>
    <definedName name="analogchannels">#REF!</definedName>
    <definedName name="Análsis">#REF!</definedName>
    <definedName name="ANEX">#REF!</definedName>
    <definedName name="ANEZ">#REF!</definedName>
    <definedName name="Annee">#REF!</definedName>
    <definedName name="Annual_Int">#REF!</definedName>
    <definedName name="APARC">#REF!</definedName>
    <definedName name="APARC2">#REF!</definedName>
    <definedName name="APARC3">#REF!</definedName>
    <definedName name="APARC4">#REF!</definedName>
    <definedName name="Apertura">#REF!</definedName>
    <definedName name="APSUMMARY">#REF!</definedName>
    <definedName name="aquimgir">#REF!</definedName>
    <definedName name="aquimsj1">#REF!</definedName>
    <definedName name="aquimsj2">#REF!</definedName>
    <definedName name="ARA_Threshold">#REF!</definedName>
    <definedName name="ARA_Threshold_10">#REF!</definedName>
    <definedName name="ARA_Threshold_4">#REF!</definedName>
    <definedName name="ARA_Threshold_6">#REF!</definedName>
    <definedName name="ARA_Threshold_7">#REF!</definedName>
    <definedName name="arcom">#REF!</definedName>
    <definedName name="_xlnm.Extract">#REF!</definedName>
    <definedName name="_xlnm.Print_Area">#REF!</definedName>
    <definedName name="arg">#REF!</definedName>
    <definedName name="armado">#REF!</definedName>
    <definedName name="ARP">#REF!</definedName>
    <definedName name="ARP_Threshold">#REF!</definedName>
    <definedName name="ARP_Threshold_10">#REF!</definedName>
    <definedName name="ARP_Threshold_4">#REF!</definedName>
    <definedName name="ARP_Threshold_6">#REF!</definedName>
    <definedName name="ARP_Threshold_7">#REF!</definedName>
    <definedName name="Arquivo">#REF!</definedName>
    <definedName name="as">#REF!</definedName>
    <definedName name="AS2DocOpenMode" hidden="1">"AS2DocumentEdit"</definedName>
    <definedName name="AS2HasNoAutoHeaderFooter" hidden="1">" "</definedName>
    <definedName name="AS2ReportLS" hidden="1">1</definedName>
    <definedName name="AS2StaticLS" hidden="1">#REF!</definedName>
    <definedName name="AS2SyncStepLS" hidden="1">0</definedName>
    <definedName name="AS2TickmarkLS" hidden="1">#REF!</definedName>
    <definedName name="AS2VersionLS" hidden="1">300</definedName>
    <definedName name="ASDFAS">#REF!</definedName>
    <definedName name="asdfasasd">#REF!</definedName>
    <definedName name="ASDFASDFA">#REF!</definedName>
    <definedName name="atcdtc">#REF!</definedName>
    <definedName name="AUD">#REF!</definedName>
    <definedName name="aus">#REF!</definedName>
    <definedName name="AV.3">#REF!</definedName>
    <definedName name="B">#REF!</definedName>
    <definedName name="B_">#REF!</definedName>
    <definedName name="BALANCES">#REF!</definedName>
    <definedName name="ban">#REF!</definedName>
    <definedName name="Bancos" localSheetId="14" hidden="1">{#N/A,#N/A,FALSE,"Aging Summary";#N/A,#N/A,FALSE,"Ratio Analysis";#N/A,#N/A,FALSE,"Test 120 Day Accts";#N/A,#N/A,FALSE,"Tickmarks"}</definedName>
    <definedName name="Bancos" localSheetId="15" hidden="1">{#N/A,#N/A,FALSE,"Aging Summary";#N/A,#N/A,FALSE,"Ratio Analysis";#N/A,#N/A,FALSE,"Test 120 Day Accts";#N/A,#N/A,FALSE,"Tickmarks"}</definedName>
    <definedName name="Bancos" localSheetId="19" hidden="1">{#N/A,#N/A,FALSE,"Aging Summary";#N/A,#N/A,FALSE,"Ratio Analysis";#N/A,#N/A,FALSE,"Test 120 Day Accts";#N/A,#N/A,FALSE,"Tickmarks"}</definedName>
    <definedName name="Bancos" localSheetId="20" hidden="1">{#N/A,#N/A,FALSE,"Aging Summary";#N/A,#N/A,FALSE,"Ratio Analysis";#N/A,#N/A,FALSE,"Test 120 Day Accts";#N/A,#N/A,FALSE,"Tickmarks"}</definedName>
    <definedName name="Bancos" hidden="1">{#N/A,#N/A,FALSE,"Aging Summary";#N/A,#N/A,FALSE,"Ratio Analysis";#N/A,#N/A,FALSE,"Test 120 Day Accts";#N/A,#N/A,FALSE,"Tickmarks"}</definedName>
    <definedName name="bandaAe1" localSheetId="14">#REF!,#REF!,#REF!</definedName>
    <definedName name="bandaAe1" localSheetId="15">#REF!,#REF!,#REF!</definedName>
    <definedName name="bandaAe1" localSheetId="19">#REF!,#REF!,#REF!</definedName>
    <definedName name="bandaAe1" localSheetId="20">#REF!,#REF!,#REF!</definedName>
    <definedName name="bandaAe1">#REF!,#REF!,#REF!</definedName>
    <definedName name="bandaAe2">#REF!,#REF!,#REF!</definedName>
    <definedName name="bandaAn">#REF!,#REF!</definedName>
    <definedName name="BASE">#REF!</definedName>
    <definedName name="base2">#REF!</definedName>
    <definedName name="_xlnm.Database">#REF!</definedName>
    <definedName name="basemeta">#REF!</definedName>
    <definedName name="basenueva">#REF!</definedName>
    <definedName name="bbg">#REF!</definedName>
    <definedName name="bcalqui">#REF!</definedName>
    <definedName name="BCC">#REF!</definedName>
    <definedName name="BCI">#REF!</definedName>
    <definedName name="BCII">#REF!</definedName>
    <definedName name="BCNC">#REF!</definedName>
    <definedName name="BDU">#REF!</definedName>
    <definedName name="BDUU">#REF!</definedName>
    <definedName name="Beg_Bal">#REF!</definedName>
    <definedName name="BG_Del" hidden="1">15</definedName>
    <definedName name="BG_Ins" hidden="1">4</definedName>
    <definedName name="BG_Mod" hidden="1">6</definedName>
    <definedName name="bol">#REF!</definedName>
    <definedName name="BONIFICACIONES">#REF!</definedName>
    <definedName name="BONIFICACIONES_POR_DESEMPENO">#REF!</definedName>
    <definedName name="Box_analysed">#REF!</definedName>
    <definedName name="Box_Capex">#REF!</definedName>
    <definedName name="Box_interest">#REF!</definedName>
    <definedName name="Box_quantities">#REF!</definedName>
    <definedName name="BP">#REF!</definedName>
    <definedName name="br">#REF!</definedName>
    <definedName name="BRR">#REF!</definedName>
    <definedName name="bsusocomb1">#REF!</definedName>
    <definedName name="bsusonorte1">#REF!</definedName>
    <definedName name="bsusosur1">#REF!</definedName>
    <definedName name="BU_USD">#REF!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#REF!</definedName>
    <definedName name="BuiltIn_Print_Area___0___0___0___0___0___0___0___0___0">#REF!</definedName>
    <definedName name="BuiltIn_Print_Area___0___0___0___0___0___0___0___0___0___0">#REF!</definedName>
    <definedName name="BuiltIn_Print_Area___0___0___0___0___0___0___0___0___0___0___0">#REF!</definedName>
    <definedName name="BuiltIn_Print_Area___0___0___0___0___0___0___0___0___0___0___0___0">#REF!</definedName>
    <definedName name="BuiltIn_Print_Area___0___0___0___0___0___0___0___0___0___0___0___0___0">#REF!</definedName>
    <definedName name="BuiltIn_Print_Area___0___0___0___0___0___0___0___0___0___0___0___0___0___0">#REF!</definedName>
    <definedName name="BuiltIn_Print_Area___0___0___0___0___0___0___0___0___0___0___0___0___0___0___0">#REF!</definedName>
    <definedName name="BuiltIn_Print_Titles">#REF!</definedName>
    <definedName name="busbil">#REF!</definedName>
    <definedName name="buttons">#REF!</definedName>
    <definedName name="bvbb" hidden="1">#REF!</definedName>
    <definedName name="C_">#REF!</definedName>
    <definedName name="C_CONT.">#REF!</definedName>
    <definedName name="Cabezas">#REF!</definedName>
    <definedName name="caca">#REF!</definedName>
    <definedName name="caca___0">#REF!</definedName>
    <definedName name="caca___15">#REF!</definedName>
    <definedName name="caca___16">#REF!</definedName>
    <definedName name="caca___17">#REF!</definedName>
    <definedName name="CAD">#REF!</definedName>
    <definedName name="Caja">#REF!</definedName>
    <definedName name="Capitali">#REF!</definedName>
    <definedName name="CARA">#REF!</definedName>
    <definedName name="CARATULA">#REF!</definedName>
    <definedName name="Cargill_Espana__S.A.">#REF!</definedName>
    <definedName name="cc">#REF!</definedName>
    <definedName name="CD">#REF!</definedName>
    <definedName name="CDG">#REF!</definedName>
    <definedName name="cdghjf">#REF!</definedName>
    <definedName name="cdgiro">#REF!</definedName>
    <definedName name="cdmzn">#REF!</definedName>
    <definedName name="CDMZO">#REF!</definedName>
    <definedName name="cdrogtos">#REF!</definedName>
    <definedName name="cdrogtoscomb">#REF!</definedName>
    <definedName name="cdrogtoshold">#REF!</definedName>
    <definedName name="CdroGtosHYP">#REF!</definedName>
    <definedName name="cdrogtosnorte">#REF!</definedName>
    <definedName name="CdroGtosSAP">#REF!</definedName>
    <definedName name="cdrogtossur">#REF!</definedName>
    <definedName name="cdsj1">#REF!</definedName>
    <definedName name="cdsj2">#REF!</definedName>
    <definedName name="cdsjo">#REF!</definedName>
    <definedName name="CDT">#REF!</definedName>
    <definedName name="cdtn">#REF!</definedName>
    <definedName name="cdto">#REF!</definedName>
    <definedName name="cdttro">#REF!</definedName>
    <definedName name="celso">#REF!</definedName>
    <definedName name="CF">#REF!</definedName>
    <definedName name="CFC">#REF!</definedName>
    <definedName name="CH_">#REF!</definedName>
    <definedName name="CHAP">#REF!</definedName>
    <definedName name="Chave">#REF!</definedName>
    <definedName name="chcontrole">#REF!</definedName>
    <definedName name="CHEQ_PTE">#REF!</definedName>
    <definedName name="CLIENT_NAME">#REF!</definedName>
    <definedName name="cliente">#REF!</definedName>
    <definedName name="cliente2">#REF!</definedName>
    <definedName name="Clientes">#REF!</definedName>
    <definedName name="Clients_Population_Total">#REF!</definedName>
    <definedName name="co">#REF!</definedName>
    <definedName name="codigos">#REF!</definedName>
    <definedName name="COEF">#REF!</definedName>
    <definedName name="colo">#REF!</definedName>
    <definedName name="colorcode">#REF!</definedName>
    <definedName name="Combin">#REF!</definedName>
    <definedName name="commscope">#REF!</definedName>
    <definedName name="commscope_cable">#REF!</definedName>
    <definedName name="Comp_FPC" localSheetId="14">#REF!,#REF!,#REF!,#REF!</definedName>
    <definedName name="Comp_FPC" localSheetId="15">#REF!,#REF!,#REF!,#REF!</definedName>
    <definedName name="Comp_FPC" localSheetId="19">#REF!,#REF!,#REF!,#REF!</definedName>
    <definedName name="Comp_FPC" localSheetId="20">#REF!,#REF!,#REF!,#REF!</definedName>
    <definedName name="Comp_FPC">#REF!,#REF!,#REF!,#REF!</definedName>
    <definedName name="compprueb">#REF!</definedName>
    <definedName name="compras">#REF!</definedName>
    <definedName name="COMPTBL">#REF!</definedName>
    <definedName name="Computed_Sample_Population_Total">#REF!</definedName>
    <definedName name="CONC_RES">#REF!</definedName>
    <definedName name="CONFIG">#REF!</definedName>
    <definedName name="CONS">#REF!</definedName>
    <definedName name="CONS2">#REF!</definedName>
    <definedName name="CONSTITUCION">#REF!</definedName>
    <definedName name="CONT1">#REF!</definedName>
    <definedName name="CONT2">#REF!</definedName>
    <definedName name="CONT3">#REF!</definedName>
    <definedName name="CONT4">#REF!</definedName>
    <definedName name="Contrib_acum_proyecto">#REF!</definedName>
    <definedName name="Control">#REF!</definedName>
    <definedName name="ControleDonnees">#REF!</definedName>
    <definedName name="coordenadas">#REF!</definedName>
    <definedName name="copia">#REF!</definedName>
    <definedName name="COSEG">#REF!</definedName>
    <definedName name="COSEGIR">#REF!</definedName>
    <definedName name="COSEMZ">#REF!</definedName>
    <definedName name="COSEMZ1">#REF!</definedName>
    <definedName name="COSEMZ1B">#REF!</definedName>
    <definedName name="COSEMZ2">#REF!</definedName>
    <definedName name="COSEMZ2B">#REF!</definedName>
    <definedName name="COSEMZ3">#REF!</definedName>
    <definedName name="COSEMZ3B">#REF!</definedName>
    <definedName name="COSES1">#REF!</definedName>
    <definedName name="COSES2">#REF!</definedName>
    <definedName name="COSESJ">#REF!</definedName>
    <definedName name="COSESJ1">#REF!</definedName>
    <definedName name="COSESJ2">#REF!</definedName>
    <definedName name="COSESJ3">#REF!</definedName>
    <definedName name="COSETR">#REF!</definedName>
    <definedName name="COSETR1">#REF!</definedName>
    <definedName name="COSETR2">#REF!</definedName>
    <definedName name="COSETR3">#REF!</definedName>
    <definedName name="CosMz">#REF!</definedName>
    <definedName name="COST">#REF!</definedName>
    <definedName name="costobc">#REF!</definedName>
    <definedName name="COSTOÇ" localSheetId="14" hidden="1">{#N/A,#N/A,FALSE,"Aging Summary";#N/A,#N/A,FALSE,"Ratio Analysis";#N/A,#N/A,FALSE,"Test 120 Day Accts";#N/A,#N/A,FALSE,"Tickmarks"}</definedName>
    <definedName name="COSTOÇ" localSheetId="15" hidden="1">{#N/A,#N/A,FALSE,"Aging Summary";#N/A,#N/A,FALSE,"Ratio Analysis";#N/A,#N/A,FALSE,"Test 120 Day Accts";#N/A,#N/A,FALSE,"Tickmarks"}</definedName>
    <definedName name="COSTOÇ" localSheetId="19" hidden="1">{#N/A,#N/A,FALSE,"Aging Summary";#N/A,#N/A,FALSE,"Ratio Analysis";#N/A,#N/A,FALSE,"Test 120 Day Accts";#N/A,#N/A,FALSE,"Tickmarks"}</definedName>
    <definedName name="COSTOÇ" localSheetId="20" hidden="1">{#N/A,#N/A,FALSE,"Aging Summary";#N/A,#N/A,FALSE,"Ratio Analysis";#N/A,#N/A,FALSE,"Test 120 Day Accts";#N/A,#N/A,FALSE,"Tickmarks"}</definedName>
    <definedName name="COSTOÇ" hidden="1">{#N/A,#N/A,FALSE,"Aging Summary";#N/A,#N/A,FALSE,"Ratio Analysis";#N/A,#N/A,FALSE,"Test 120 Day Accts";#N/A,#N/A,FALSE,"Tickmarks"}</definedName>
    <definedName name="Costos_depreciación">#N/A</definedName>
    <definedName name="CPC">#REF!</definedName>
    <definedName name="CPP">#REF!</definedName>
    <definedName name="credito">#REF!</definedName>
    <definedName name="CRÉDITO">#REF!</definedName>
    <definedName name="CRÉDITO_GS">#REF!</definedName>
    <definedName name="_xlnm.Criteria">#REF!</definedName>
    <definedName name="CS">#REF!</definedName>
    <definedName name="CTA">#REF!</definedName>
    <definedName name="CTC1E">#REF!</definedName>
    <definedName name="CTCC">#REF!</definedName>
    <definedName name="CTCE">#REF!</definedName>
    <definedName name="ctovtanorte">#REF!</definedName>
    <definedName name="CtrlExt">#REF!</definedName>
    <definedName name="cuad1">#REF!</definedName>
    <definedName name="cuad2">#REF!</definedName>
    <definedName name="cuad3">#REF!</definedName>
    <definedName name="cuada">#REF!</definedName>
    <definedName name="CUADRO1">#REF!</definedName>
    <definedName name="CUADRO1___0">#REF!</definedName>
    <definedName name="CUADRO1___10">#REF!</definedName>
    <definedName name="CUADRO1___11">#REF!</definedName>
    <definedName name="CUADRO1___12">#REF!</definedName>
    <definedName name="CUADRO1___5">#REF!</definedName>
    <definedName name="CUADRO1___9">#REF!</definedName>
    <definedName name="CUADRO2">#REF!</definedName>
    <definedName name="CUADRO2___0">#REF!</definedName>
    <definedName name="CUADRO2___10">#REF!</definedName>
    <definedName name="CUADRO2___11">#REF!</definedName>
    <definedName name="CUADRO2___12">#REF!</definedName>
    <definedName name="CUADRO2___5">#REF!</definedName>
    <definedName name="CUADRO2___9">#REF!</definedName>
    <definedName name="CUG_Agua">#REF!</definedName>
    <definedName name="Cuota_Fija">#REF!</definedName>
    <definedName name="Cuota_Telefono">#REF!</definedName>
    <definedName name="currency">#REF!</definedName>
    <definedName name="Customer">#REF!</definedName>
    <definedName name="customerld">#REF!</definedName>
    <definedName name="CustomerPCS">#REF!</definedName>
    <definedName name="CY_Accounts_Receivable">#REF!</definedName>
    <definedName name="CY_Accounts_Receivable_7">#REF!</definedName>
    <definedName name="CY_Administration">#REF!</definedName>
    <definedName name="CY_Cash">#REF!</definedName>
    <definedName name="CY_Cash_7">#REF!</definedName>
    <definedName name="CY_Cash_Div_Dec">#REF!</definedName>
    <definedName name="CY_CASH_DIVIDENDS_DECLARED__per_common_share">#REF!</definedName>
    <definedName name="CY_Common_Equity">#REF!</definedName>
    <definedName name="CY_Cost_of_Sales">#REF!</definedName>
    <definedName name="CY_Cost_of_Sales_7">#REF!</definedName>
    <definedName name="CY_Current_Liabilities">#REF!</definedName>
    <definedName name="CY_Current_Liabilities_7">#REF!</definedName>
    <definedName name="CY_Depreciation">#REF!</definedName>
    <definedName name="CY_Disc._Ops.">#REF!</definedName>
    <definedName name="CY_Earnings_per_share">#REF!</definedName>
    <definedName name="CY_Extraord.">#REF!</definedName>
    <definedName name="CY_Gross_Profit">#REF!</definedName>
    <definedName name="CY_Gross_Profit_7">#REF!</definedName>
    <definedName name="CY_INC_AFT_TAX">#REF!</definedName>
    <definedName name="CY_INC_BEF_EXTRAORD">#REF!</definedName>
    <definedName name="CY_Inc_Bef_Tax">#REF!</definedName>
    <definedName name="CY_Intangible_Assets">#REF!</definedName>
    <definedName name="CY_Interest_Expense">#REF!</definedName>
    <definedName name="CY_Interest_Expense_7">#REF!</definedName>
    <definedName name="CY_Inventory">#REF!</definedName>
    <definedName name="CY_Inventory_7">#REF!</definedName>
    <definedName name="CY_LIABIL_EQUITY">#REF!</definedName>
    <definedName name="CY_Long_term_Debt__excl_Dfd_Taxes">#REF!</definedName>
    <definedName name="CY_LT_Debt">#REF!</definedName>
    <definedName name="CY_LT_Debt_7">#REF!</definedName>
    <definedName name="CY_Market_Value_of_Equity">#REF!</definedName>
    <definedName name="CY_Marketable_Sec">#REF!</definedName>
    <definedName name="CY_NET_INCOME">#REF!</definedName>
    <definedName name="CY_NET_PROFIT">#REF!</definedName>
    <definedName name="CY_NET_PROFIT_7">#REF!</definedName>
    <definedName name="CY_Net_Revenue">#REF!</definedName>
    <definedName name="CY_Net_Revenue_7">#REF!</definedName>
    <definedName name="CY_Operating_Income">#REF!</definedName>
    <definedName name="CY_Operating_Income_7">#REF!</definedName>
    <definedName name="CY_Other">#REF!</definedName>
    <definedName name="CY_Other_Curr_Assets">#REF!</definedName>
    <definedName name="CY_Other_LT_Assets">#REF!</definedName>
    <definedName name="CY_Other_LT_Liabilities">#REF!</definedName>
    <definedName name="CY_Preferred_Stock">#REF!</definedName>
    <definedName name="CY_QUICK_ASSETS">#REF!</definedName>
    <definedName name="CY_QUICK_ASSETS_7">#REF!</definedName>
    <definedName name="CY_Retained_Earnings">#REF!</definedName>
    <definedName name="CY_Selling">#REF!</definedName>
    <definedName name="CY_Tangible_Assets">#REF!</definedName>
    <definedName name="CY_Tangible_Net_Worth">#REF!</definedName>
    <definedName name="CY_Tangible_Net_Worth_7">#REF!</definedName>
    <definedName name="CY_Taxes">#REF!</definedName>
    <definedName name="CY_TOTAL_ASSETS">#REF!</definedName>
    <definedName name="CY_TOTAL_ASSETS_7">#REF!</definedName>
    <definedName name="CY_TOTAL_CURR_ASSETS">#REF!</definedName>
    <definedName name="CY_TOTAL_CURR_ASSETS_7">#REF!</definedName>
    <definedName name="CY_TOTAL_DEBT">#REF!</definedName>
    <definedName name="CY_TOTAL_DEBT_7">#REF!</definedName>
    <definedName name="CY_TOTAL_EQUITY">#REF!</definedName>
    <definedName name="CY_TOTAL_EQUITY_7">#REF!</definedName>
    <definedName name="CY_Trade_Payables">#REF!</definedName>
    <definedName name="CY_Weighted_Average">#REF!</definedName>
    <definedName name="CY_Working_Capital">#REF!</definedName>
    <definedName name="CY_Year_Income_Statement">#REF!</definedName>
    <definedName name="CYB">#REF!</definedName>
    <definedName name="d">#REF!</definedName>
    <definedName name="D_">#REF!</definedName>
    <definedName name="da" localSheetId="14" hidden="1">{#N/A,#N/A,FALSE,"Aging Summary";#N/A,#N/A,FALSE,"Ratio Analysis";#N/A,#N/A,FALSE,"Test 120 Day Accts";#N/A,#N/A,FALSE,"Tickmarks"}</definedName>
    <definedName name="da" localSheetId="15" hidden="1">{#N/A,#N/A,FALSE,"Aging Summary";#N/A,#N/A,FALSE,"Ratio Analysis";#N/A,#N/A,FALSE,"Test 120 Day Accts";#N/A,#N/A,FALSE,"Tickmarks"}</definedName>
    <definedName name="da" localSheetId="19" hidden="1">{#N/A,#N/A,FALSE,"Aging Summary";#N/A,#N/A,FALSE,"Ratio Analysis";#N/A,#N/A,FALSE,"Test 120 Day Accts";#N/A,#N/A,FALSE,"Tickmarks"}</definedName>
    <definedName name="da" localSheetId="20" hidden="1">{#N/A,#N/A,FALSE,"Aging Summary";#N/A,#N/A,FALSE,"Ratio Analysis";#N/A,#N/A,FALSE,"Test 120 Day Accts";#N/A,#N/A,FALSE,"Tickmarks"}</definedName>
    <definedName name="da" hidden="1">{#N/A,#N/A,FALSE,"Aging Summary";#N/A,#N/A,FALSE,"Ratio Analysis";#N/A,#N/A,FALSE,"Test 120 Day Accts";#N/A,#N/A,FALSE,"Tickmarks"}</definedName>
    <definedName name="DAFDFAD" localSheetId="14" hidden="1">{#N/A,#N/A,FALSE,"VOL"}</definedName>
    <definedName name="DAFDFAD" localSheetId="15" hidden="1">{#N/A,#N/A,FALSE,"VOL"}</definedName>
    <definedName name="DAFDFAD" localSheetId="19" hidden="1">{#N/A,#N/A,FALSE,"VOL"}</definedName>
    <definedName name="DAFDFAD" localSheetId="20" hidden="1">{#N/A,#N/A,FALSE,"VOL"}</definedName>
    <definedName name="DAFDFAD" hidden="1">{#N/A,#N/A,FALSE,"VOL"}</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E">#REF!</definedName>
    <definedName name="DATE99">#REF!</definedName>
    <definedName name="DATO">#REF!</definedName>
    <definedName name="datos">#REF!</definedName>
    <definedName name="days">#REF!</definedName>
    <definedName name="dd">#REF!</definedName>
    <definedName name="DD_Curr">#REF!</definedName>
    <definedName name="DDD">#N/A</definedName>
    <definedName name="dddd">#REF!</definedName>
    <definedName name="DDDDD">#REF!</definedName>
    <definedName name="DDDDDDDD">#REF!</definedName>
    <definedName name="DDDDDDDDD">#REF!</definedName>
    <definedName name="DEB_NO_CONT">#REF!</definedName>
    <definedName name="debito">#REF!</definedName>
    <definedName name="DÉBITO">#REF!</definedName>
    <definedName name="DÉBITO_GS">#REF!</definedName>
    <definedName name="DEBITOFISCAL">#REF!</definedName>
    <definedName name="Dec_93">#REF!</definedName>
    <definedName name="dedwedwd">#REF!</definedName>
    <definedName name="defwergtqergt">#REF!</definedName>
    <definedName name="DEP_CR_NO_CONT">#REF!</definedName>
    <definedName name="DEP_NOCONT_BCO">#REF!</definedName>
    <definedName name="Depósitso">#REF!</definedName>
    <definedName name="depreciaciones">#REF!</definedName>
    <definedName name="desc">#REF!</definedName>
    <definedName name="DET_AJFASB">#REF!</definedName>
    <definedName name="DET_AJIMPO">#REF!</definedName>
    <definedName name="DETAIL">#REF!</definedName>
    <definedName name="detail2">#REF!</definedName>
    <definedName name="Detalle_de_Bienes_de_Uso_">#REF!</definedName>
    <definedName name="DEUDORES">#REF!</definedName>
    <definedName name="deuxfp">#REF!</definedName>
    <definedName name="devengado">#REF!</definedName>
    <definedName name="devolucion" localSheetId="14" hidden="1">{#N/A,#N/A,FALSE,"Aging Summary";#N/A,#N/A,FALSE,"Ratio Analysis";#N/A,#N/A,FALSE,"Test 120 Day Accts";#N/A,#N/A,FALSE,"Tickmarks"}</definedName>
    <definedName name="devolucion" localSheetId="15" hidden="1">{#N/A,#N/A,FALSE,"Aging Summary";#N/A,#N/A,FALSE,"Ratio Analysis";#N/A,#N/A,FALSE,"Test 120 Day Accts";#N/A,#N/A,FALSE,"Tickmarks"}</definedName>
    <definedName name="devolucion" localSheetId="19" hidden="1">{#N/A,#N/A,FALSE,"Aging Summary";#N/A,#N/A,FALSE,"Ratio Analysis";#N/A,#N/A,FALSE,"Test 120 Day Accts";#N/A,#N/A,FALSE,"Tickmarks"}</definedName>
    <definedName name="devolucion" localSheetId="20" hidden="1">{#N/A,#N/A,FALSE,"Aging Summary";#N/A,#N/A,FALSE,"Ratio Analysis";#N/A,#N/A,FALSE,"Test 120 Day Accts";#N/A,#N/A,FALSE,"Tickmarks"}</definedName>
    <definedName name="devolucion" hidden="1">{#N/A,#N/A,FALSE,"Aging Summary";#N/A,#N/A,FALSE,"Ratio Analysis";#N/A,#N/A,FALSE,"Test 120 Day Accts";#N/A,#N/A,FALSE,"Tickmarks"}</definedName>
    <definedName name="Diferencias_de_redondeo">#REF!</definedName>
    <definedName name="digitalchannels">#REF!</definedName>
    <definedName name="discamp">#REF!</definedName>
    <definedName name="Dist_Cons">#REF!</definedName>
    <definedName name="Dist_Finc">#REF!</definedName>
    <definedName name="distribuidores">#REF!</definedName>
    <definedName name="dlleu">#REF!</definedName>
    <definedName name="DLLEUR">#REF!</definedName>
    <definedName name="DOC">#REF!</definedName>
    <definedName name="Dollar_Threshold">#REF!</definedName>
    <definedName name="Dos">#REF!</definedName>
    <definedName name="DSASDF">#REF!</definedName>
    <definedName name="dsds">#REF!</definedName>
    <definedName name="DT">#REF!</definedName>
    <definedName name="DUPONT_1">#REF!</definedName>
    <definedName name="e" localSheetId="14" hidden="1">{#N/A,#N/A,FALSE,"Aging Summary";#N/A,#N/A,FALSE,"Ratio Analysis";#N/A,#N/A,FALSE,"Test 120 Day Accts";#N/A,#N/A,FALSE,"Tickmarks"}</definedName>
    <definedName name="e" localSheetId="15" hidden="1">{#N/A,#N/A,FALSE,"Aging Summary";#N/A,#N/A,FALSE,"Ratio Analysis";#N/A,#N/A,FALSE,"Test 120 Day Accts";#N/A,#N/A,FALSE,"Tickmarks"}</definedName>
    <definedName name="e" localSheetId="19" hidden="1">{#N/A,#N/A,FALSE,"Aging Summary";#N/A,#N/A,FALSE,"Ratio Analysis";#N/A,#N/A,FALSE,"Test 120 Day Accts";#N/A,#N/A,FALSE,"Tickmarks"}</definedName>
    <definedName name="e" localSheetId="20" hidden="1">{#N/A,#N/A,FALSE,"Aging Summary";#N/A,#N/A,FALSE,"Ratio Analysis";#N/A,#N/A,FALSE,"Test 120 Day Accts";#N/A,#N/A,FALSE,"Tickmarks"}</definedName>
    <definedName name="e" hidden="1">{#N/A,#N/A,FALSE,"Aging Summary";#N/A,#N/A,FALSE,"Ratio Analysis";#N/A,#N/A,FALSE,"Test 120 Day Accts";#N/A,#N/A,FALSE,"Tickmarks"}</definedName>
    <definedName name="E_">#REF!</definedName>
    <definedName name="E_20Activo_20Fijo_202013.xlsx__E1__A1">"E1"</definedName>
    <definedName name="E3_">#REF!</definedName>
    <definedName name="ed">#REF!</definedName>
    <definedName name="ee">#REF!</definedName>
    <definedName name="EEPP">#REF!</definedName>
    <definedName name="effective_date">#REF!</definedName>
    <definedName name="egresos">#N/A</definedName>
    <definedName name="elasmjsdlkfjsdf">#REF!</definedName>
    <definedName name="eliminaciones">#REF!</definedName>
    <definedName name="EMPPUB">#REF!</definedName>
    <definedName name="End_Bal">#REF!</definedName>
    <definedName name="enero">#REF!</definedName>
    <definedName name="Enriputo">#REF!</definedName>
    <definedName name="ENVA">#REF!</definedName>
    <definedName name="EOAF">#REF!</definedName>
    <definedName name="eoafh">#REF!</definedName>
    <definedName name="eoafn">#REF!</definedName>
    <definedName name="eoafs">#REF!</definedName>
    <definedName name="epg">#REF!</definedName>
    <definedName name="EPN">#REF!</definedName>
    <definedName name="EquityTable">#REF!</definedName>
    <definedName name="er">#REF!</definedName>
    <definedName name="er_4">#REF!</definedName>
    <definedName name="er_6">#REF!</definedName>
    <definedName name="ERO">#REF!</definedName>
    <definedName name="Err_Box_AddSamp">#REF!</definedName>
    <definedName name="Err_Box_Rej">#REF!</definedName>
    <definedName name="Err_CellComments">#REF!</definedName>
    <definedName name="Err_SampErr">#REF!</definedName>
    <definedName name="erro">#REF!</definedName>
    <definedName name="ESP">#REF!</definedName>
    <definedName name="est">#REF!</definedName>
    <definedName name="EST00">#REF!</definedName>
    <definedName name="ESTBF">#REF!</definedName>
    <definedName name="ESTIMADO">#REF!</definedName>
    <definedName name="ESTIMADOSCONTI">#REF!</definedName>
    <definedName name="EUR">#REF!</definedName>
    <definedName name="Eval_btn_Ans">#REF!</definedName>
    <definedName name="Eval_MR">#REF!</definedName>
    <definedName name="Excel_BuiltIn__FilterDatabase_1">#REF!</definedName>
    <definedName name="Excel_BuiltIn__FilterDatabase_13">#REF!</definedName>
    <definedName name="Excel_BuiltIn__FilterDatabase_14">#REF!</definedName>
    <definedName name="Excel_BuiltIn__FilterDatabase_15">#REF!</definedName>
    <definedName name="Excel_BuiltIn__FilterDatabase_2">#REF!</definedName>
    <definedName name="Excel_BuiltIn__FilterDatabase_3">#REF!</definedName>
    <definedName name="Excel_BuiltIn__FilterDatabase_4">#REF!</definedName>
    <definedName name="Excel_BuiltIn__FilterDatabase_5">#REF!</definedName>
    <definedName name="Excel_BuiltIn__FilterDatabase_6">#REF!</definedName>
    <definedName name="Excel_BuiltIn__FilterDatabase_7">#REF!</definedName>
    <definedName name="Excel_BuiltIn__FilterDatabase_8">#REF!</definedName>
    <definedName name="Excel_BuiltIn__FilterDatabase_8_1">#REF!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4">#REF!</definedName>
    <definedName name="Excel_BuiltIn_Print_Area_1_1_14">#REF!</definedName>
    <definedName name="Excel_BuiltIn_Print_Area_1_1_14_4">#REF!</definedName>
    <definedName name="Excel_BuiltIn_Print_Area_1_1_14_6">#REF!</definedName>
    <definedName name="Excel_BuiltIn_Print_Area_1_1_16">#REF!</definedName>
    <definedName name="Excel_BuiltIn_Print_Area_1_1_16_1">#REF!</definedName>
    <definedName name="Excel_BuiltIn_Print_Area_1_1_16_1_4">#REF!</definedName>
    <definedName name="Excel_BuiltIn_Print_Area_1_1_16_14">#REF!</definedName>
    <definedName name="Excel_BuiltIn_Print_Area_1_1_16_14_4">#REF!</definedName>
    <definedName name="Excel_BuiltIn_Print_Area_1_1_16_14_6">#REF!</definedName>
    <definedName name="Excel_BuiltIn_Print_Area_1_1_16_4">#REF!</definedName>
    <definedName name="Excel_BuiltIn_Print_Area_1_1_17">#REF!</definedName>
    <definedName name="Excel_BuiltIn_Print_Area_1_1_17_4">#REF!</definedName>
    <definedName name="Excel_BuiltIn_Print_Area_1_1_4">#REF!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0_1_1_1_1_1_4">#REF!</definedName>
    <definedName name="Excel_BuiltIn_Print_Area_10_1_1_1_1_4">#REF!</definedName>
    <definedName name="Excel_BuiltIn_Print_Area_10_1_1_1_14">#REF!</definedName>
    <definedName name="Excel_BuiltIn_Print_Area_10_1_1_1_14_4">#REF!</definedName>
    <definedName name="Excel_BuiltIn_Print_Area_10_1_1_1_14_6">#REF!</definedName>
    <definedName name="Excel_BuiltIn_Print_Area_10_1_1_1_16">#REF!</definedName>
    <definedName name="Excel_BuiltIn_Print_Area_10_1_1_1_16_1">#REF!</definedName>
    <definedName name="Excel_BuiltIn_Print_Area_10_1_1_1_16_1_4">#REF!</definedName>
    <definedName name="Excel_BuiltIn_Print_Area_10_1_1_1_16_14">#REF!</definedName>
    <definedName name="Excel_BuiltIn_Print_Area_10_1_1_1_16_14_4">#REF!</definedName>
    <definedName name="Excel_BuiltIn_Print_Area_10_1_1_1_16_14_6">#REF!</definedName>
    <definedName name="Excel_BuiltIn_Print_Area_10_1_1_1_16_4">#REF!</definedName>
    <definedName name="Excel_BuiltIn_Print_Area_10_1_1_1_17">#REF!</definedName>
    <definedName name="Excel_BuiltIn_Print_Area_10_1_1_1_17_4">#REF!</definedName>
    <definedName name="Excel_BuiltIn_Print_Area_10_1_1_1_4">#REF!</definedName>
    <definedName name="Excel_BuiltIn_Print_Area_10_1_1_14">#REF!</definedName>
    <definedName name="Excel_BuiltIn_Print_Area_10_1_1_14_4">#REF!</definedName>
    <definedName name="Excel_BuiltIn_Print_Area_10_1_1_17">#REF!</definedName>
    <definedName name="Excel_BuiltIn_Print_Area_10_1_1_17_4">#REF!</definedName>
    <definedName name="Excel_BuiltIn_Print_Area_10_1_1_4">#REF!</definedName>
    <definedName name="Excel_BuiltIn_Print_Area_10_1_14">#REF!</definedName>
    <definedName name="Excel_BuiltIn_Print_Area_10_1_14_4">#REF!</definedName>
    <definedName name="Excel_BuiltIn_Print_Area_10_1_17">#REF!</definedName>
    <definedName name="Excel_BuiltIn_Print_Area_10_1_17_4">#REF!</definedName>
    <definedName name="Excel_BuiltIn_Print_Area_10_1_4">#REF!</definedName>
    <definedName name="Excel_BuiltIn_Print_Area_11_1">#REF!</definedName>
    <definedName name="Excel_BuiltIn_Print_Area_11_14">#REF!</definedName>
    <definedName name="Excel_BuiltIn_Print_Area_11_14_1">#REF!</definedName>
    <definedName name="Excel_BuiltIn_Print_Area_11_14_1_4">#REF!</definedName>
    <definedName name="Excel_BuiltIn_Print_Area_11_14_14">#REF!</definedName>
    <definedName name="Excel_BuiltIn_Print_Area_11_14_14_4">#REF!</definedName>
    <definedName name="Excel_BuiltIn_Print_Area_11_14_14_6">#REF!</definedName>
    <definedName name="Excel_BuiltIn_Print_Area_11_14_4">#REF!</definedName>
    <definedName name="Excel_BuiltIn_Print_Area_11_14_6">#REF!</definedName>
    <definedName name="Excel_BuiltIn_Print_Area_11_16">#REF!</definedName>
    <definedName name="Excel_BuiltIn_Print_Area_11_16_1">#REF!</definedName>
    <definedName name="Excel_BuiltIn_Print_Area_11_16_1_4">#REF!</definedName>
    <definedName name="Excel_BuiltIn_Print_Area_11_16_14">#REF!</definedName>
    <definedName name="Excel_BuiltIn_Print_Area_11_16_14_4">#REF!</definedName>
    <definedName name="Excel_BuiltIn_Print_Area_11_16_14_6">#REF!</definedName>
    <definedName name="Excel_BuiltIn_Print_Area_11_16_4">#REF!</definedName>
    <definedName name="Excel_BuiltIn_Print_Area_11_17">#REF!</definedName>
    <definedName name="Excel_BuiltIn_Print_Area_11_17_4">#REF!</definedName>
    <definedName name="Excel_BuiltIn_Print_Area_12">#REF!</definedName>
    <definedName name="Excel_BuiltIn_Print_Area_12_14">#REF!</definedName>
    <definedName name="Excel_BuiltIn_Print_Area_12_14_1">#REF!</definedName>
    <definedName name="Excel_BuiltIn_Print_Area_12_14_1_4">#REF!</definedName>
    <definedName name="Excel_BuiltIn_Print_Area_12_14_14">#REF!</definedName>
    <definedName name="Excel_BuiltIn_Print_Area_12_14_14_4">#REF!</definedName>
    <definedName name="Excel_BuiltIn_Print_Area_12_14_14_6">#REF!</definedName>
    <definedName name="Excel_BuiltIn_Print_Area_12_14_4">#REF!</definedName>
    <definedName name="Excel_BuiltIn_Print_Area_12_14_6">#REF!</definedName>
    <definedName name="Excel_BuiltIn_Print_Area_12_16">#REF!</definedName>
    <definedName name="Excel_BuiltIn_Print_Area_12_16_1">#REF!</definedName>
    <definedName name="Excel_BuiltIn_Print_Area_12_16_1_4">#REF!</definedName>
    <definedName name="Excel_BuiltIn_Print_Area_12_16_14">#REF!</definedName>
    <definedName name="Excel_BuiltIn_Print_Area_12_16_14_4">#REF!</definedName>
    <definedName name="Excel_BuiltIn_Print_Area_12_16_14_6">#REF!</definedName>
    <definedName name="Excel_BuiltIn_Print_Area_12_16_4">#REF!</definedName>
    <definedName name="Excel_BuiltIn_Print_Area_12_17">#REF!</definedName>
    <definedName name="Excel_BuiltIn_Print_Area_12_17_4">#REF!</definedName>
    <definedName name="Excel_BuiltIn_Print_Area_12_17_6">#REF!</definedName>
    <definedName name="Excel_BuiltIn_Print_Area_12_4">#REF!</definedName>
    <definedName name="Excel_BuiltIn_Print_Area_12_6">#REF!</definedName>
    <definedName name="Excel_BuiltIn_Print_Area_13">#REF!</definedName>
    <definedName name="Excel_BuiltIn_Print_Area_13_14">#REF!</definedName>
    <definedName name="Excel_BuiltIn_Print_Area_13_14_1">#REF!</definedName>
    <definedName name="Excel_BuiltIn_Print_Area_13_14_1_4">#REF!</definedName>
    <definedName name="Excel_BuiltIn_Print_Area_13_14_14">#REF!</definedName>
    <definedName name="Excel_BuiltIn_Print_Area_13_14_14_4">#REF!</definedName>
    <definedName name="Excel_BuiltIn_Print_Area_13_14_14_6">#REF!</definedName>
    <definedName name="Excel_BuiltIn_Print_Area_13_14_4">#REF!</definedName>
    <definedName name="Excel_BuiltIn_Print_Area_13_14_6">#REF!</definedName>
    <definedName name="Excel_BuiltIn_Print_Area_13_16">#REF!</definedName>
    <definedName name="Excel_BuiltIn_Print_Area_13_16_1">#REF!</definedName>
    <definedName name="Excel_BuiltIn_Print_Area_13_16_1_4">#REF!</definedName>
    <definedName name="Excel_BuiltIn_Print_Area_13_16_14">#REF!</definedName>
    <definedName name="Excel_BuiltIn_Print_Area_13_16_14_4">#REF!</definedName>
    <definedName name="Excel_BuiltIn_Print_Area_13_16_14_6">#REF!</definedName>
    <definedName name="Excel_BuiltIn_Print_Area_13_16_4">#REF!</definedName>
    <definedName name="Excel_BuiltIn_Print_Area_13_17">#REF!</definedName>
    <definedName name="Excel_BuiltIn_Print_Area_13_17_4">#REF!</definedName>
    <definedName name="Excel_BuiltIn_Print_Area_13_17_6">#REF!</definedName>
    <definedName name="Excel_BuiltIn_Print_Area_13_4">#REF!</definedName>
    <definedName name="Excel_BuiltIn_Print_Area_13_6">#REF!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4">#REF!</definedName>
    <definedName name="Excel_BuiltIn_Print_Area_2_1_1_4">#REF!</definedName>
    <definedName name="Excel_BuiltIn_Print_Area_2_1_14">#REF!</definedName>
    <definedName name="Excel_BuiltIn_Print_Area_2_1_14_4">#REF!</definedName>
    <definedName name="Excel_BuiltIn_Print_Area_2_1_14_6">#REF!</definedName>
    <definedName name="Excel_BuiltIn_Print_Area_2_1_17">#REF!</definedName>
    <definedName name="Excel_BuiltIn_Print_Area_2_1_17_4">#REF!</definedName>
    <definedName name="Excel_BuiltIn_Print_Area_2_1_4">#REF!</definedName>
    <definedName name="Excel_BuiltIn_Print_Area_2_14">#REF!</definedName>
    <definedName name="Excel_BuiltIn_Print_Area_2_14_4">#REF!</definedName>
    <definedName name="Excel_BuiltIn_Print_Area_2_14_6">#REF!</definedName>
    <definedName name="Excel_BuiltIn_Print_Area_2_16">#REF!</definedName>
    <definedName name="Excel_BuiltIn_Print_Area_2_16_1">#REF!</definedName>
    <definedName name="Excel_BuiltIn_Print_Area_2_16_1_4">#REF!</definedName>
    <definedName name="Excel_BuiltIn_Print_Area_2_16_14">#REF!</definedName>
    <definedName name="Excel_BuiltIn_Print_Area_2_16_14_4">#REF!</definedName>
    <definedName name="Excel_BuiltIn_Print_Area_2_16_14_6">#REF!</definedName>
    <definedName name="Excel_BuiltIn_Print_Area_2_16_4">#REF!</definedName>
    <definedName name="Excel_BuiltIn_Print_Area_2_17">#REF!</definedName>
    <definedName name="Excel_BuiltIn_Print_Area_2_17_4">#REF!</definedName>
    <definedName name="Excel_BuiltIn_Print_Area_2_4">#REF!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4">#REF!</definedName>
    <definedName name="Excel_BuiltIn_Print_Area_3_1_1_1_1_14_1">#REF!</definedName>
    <definedName name="Excel_BuiltIn_Print_Area_3_1_1_1_1_14_1_4">#REF!</definedName>
    <definedName name="Excel_BuiltIn_Print_Area_3_1_1_1_1_14_14">#REF!</definedName>
    <definedName name="Excel_BuiltIn_Print_Area_3_1_1_1_1_14_14_4">#REF!</definedName>
    <definedName name="Excel_BuiltIn_Print_Area_3_1_1_1_1_14_14_6">#REF!</definedName>
    <definedName name="Excel_BuiltIn_Print_Area_3_1_1_1_1_14_4">#REF!</definedName>
    <definedName name="Excel_BuiltIn_Print_Area_3_1_1_1_1_14_6">#REF!</definedName>
    <definedName name="Excel_BuiltIn_Print_Area_3_1_1_1_1_16">#REF!</definedName>
    <definedName name="Excel_BuiltIn_Print_Area_3_1_1_1_1_16_1">#REF!</definedName>
    <definedName name="Excel_BuiltIn_Print_Area_3_1_1_1_1_16_1_4">#REF!</definedName>
    <definedName name="Excel_BuiltIn_Print_Area_3_1_1_1_1_16_14">#REF!</definedName>
    <definedName name="Excel_BuiltIn_Print_Area_3_1_1_1_1_16_14_4">#REF!</definedName>
    <definedName name="Excel_BuiltIn_Print_Area_3_1_1_1_1_16_14_6">#REF!</definedName>
    <definedName name="Excel_BuiltIn_Print_Area_3_1_1_1_1_16_4">#REF!</definedName>
    <definedName name="Excel_BuiltIn_Print_Area_3_1_1_1_1_17">#REF!</definedName>
    <definedName name="Excel_BuiltIn_Print_Area_3_1_1_1_1_17_4">#REF!</definedName>
    <definedName name="Excel_BuiltIn_Print_Area_3_1_1_1_1_4">#REF!</definedName>
    <definedName name="Excel_BuiltIn_Print_Area_4">#REF!</definedName>
    <definedName name="Excel_BuiltIn_Print_Area_4_14">#REF!</definedName>
    <definedName name="Excel_BuiltIn_Print_Area_4_14_1">#REF!</definedName>
    <definedName name="Excel_BuiltIn_Print_Area_4_14_1_4">#REF!</definedName>
    <definedName name="Excel_BuiltIn_Print_Area_4_14_14">#REF!</definedName>
    <definedName name="Excel_BuiltIn_Print_Area_4_14_14_4">#REF!</definedName>
    <definedName name="Excel_BuiltIn_Print_Area_4_14_14_6">#REF!</definedName>
    <definedName name="Excel_BuiltIn_Print_Area_4_14_4">#REF!</definedName>
    <definedName name="Excel_BuiltIn_Print_Area_4_14_6">#REF!</definedName>
    <definedName name="Excel_BuiltIn_Print_Area_4_16">#REF!</definedName>
    <definedName name="Excel_BuiltIn_Print_Area_4_16_1">#REF!</definedName>
    <definedName name="Excel_BuiltIn_Print_Area_4_16_1_4">#REF!</definedName>
    <definedName name="Excel_BuiltIn_Print_Area_4_16_14">#REF!</definedName>
    <definedName name="Excel_BuiltIn_Print_Area_4_16_14_4">#REF!</definedName>
    <definedName name="Excel_BuiltIn_Print_Area_4_16_14_6">#REF!</definedName>
    <definedName name="Excel_BuiltIn_Print_Area_4_16_4">#REF!</definedName>
    <definedName name="Excel_BuiltIn_Print_Area_4_17">#REF!</definedName>
    <definedName name="Excel_BuiltIn_Print_Area_4_17_4">#REF!</definedName>
    <definedName name="Excel_BuiltIn_Print_Area_4_4">#REF!</definedName>
    <definedName name="Excel_BuiltIn_Print_Area_5">#REF!</definedName>
    <definedName name="Excel_BuiltIn_Print_Area_5_1_1">#REF!</definedName>
    <definedName name="Excel_BuiltIn_Print_Area_5_1_1_1">#REF!</definedName>
    <definedName name="Excel_BuiltIn_Print_Area_5_1_1_1_14">#REF!</definedName>
    <definedName name="Excel_BuiltIn_Print_Area_5_1_1_1_14_1">#REF!</definedName>
    <definedName name="Excel_BuiltIn_Print_Area_5_1_1_1_14_1_4">#REF!</definedName>
    <definedName name="Excel_BuiltIn_Print_Area_5_1_1_1_14_14">#REF!</definedName>
    <definedName name="Excel_BuiltIn_Print_Area_5_1_1_1_14_14_4">#REF!</definedName>
    <definedName name="Excel_BuiltIn_Print_Area_5_1_1_1_14_14_6">#REF!</definedName>
    <definedName name="Excel_BuiltIn_Print_Area_5_1_1_1_14_4">#REF!</definedName>
    <definedName name="Excel_BuiltIn_Print_Area_5_1_1_1_14_6">#REF!</definedName>
    <definedName name="Excel_BuiltIn_Print_Area_5_1_1_1_16">#REF!</definedName>
    <definedName name="Excel_BuiltIn_Print_Area_5_1_1_1_16_1">#REF!</definedName>
    <definedName name="Excel_BuiltIn_Print_Area_5_1_1_1_16_1_4">#REF!</definedName>
    <definedName name="Excel_BuiltIn_Print_Area_5_1_1_1_16_14">#REF!</definedName>
    <definedName name="Excel_BuiltIn_Print_Area_5_1_1_1_16_14_4">#REF!</definedName>
    <definedName name="Excel_BuiltIn_Print_Area_5_1_1_1_16_14_6">#REF!</definedName>
    <definedName name="Excel_BuiltIn_Print_Area_5_1_1_1_16_4">#REF!</definedName>
    <definedName name="Excel_BuiltIn_Print_Area_5_1_1_1_17">#REF!</definedName>
    <definedName name="Excel_BuiltIn_Print_Area_5_1_1_1_17_4">#REF!</definedName>
    <definedName name="Excel_BuiltIn_Print_Area_5_1_1_1_4">#REF!</definedName>
    <definedName name="Excel_BuiltIn_Print_Area_5_1_1_14">#REF!</definedName>
    <definedName name="Excel_BuiltIn_Print_Area_5_1_1_14_1">#REF!</definedName>
    <definedName name="Excel_BuiltIn_Print_Area_5_1_1_14_1_4">#REF!</definedName>
    <definedName name="Excel_BuiltIn_Print_Area_5_1_1_14_14">#REF!</definedName>
    <definedName name="Excel_BuiltIn_Print_Area_5_1_1_14_14_4">#REF!</definedName>
    <definedName name="Excel_BuiltIn_Print_Area_5_1_1_14_14_6">#REF!</definedName>
    <definedName name="Excel_BuiltIn_Print_Area_5_1_1_14_4">#REF!</definedName>
    <definedName name="Excel_BuiltIn_Print_Area_5_1_1_14_6">#REF!</definedName>
    <definedName name="Excel_BuiltIn_Print_Area_5_1_1_16">#REF!</definedName>
    <definedName name="Excel_BuiltIn_Print_Area_5_1_1_16_1">#REF!</definedName>
    <definedName name="Excel_BuiltIn_Print_Area_5_1_1_16_1_4">#REF!</definedName>
    <definedName name="Excel_BuiltIn_Print_Area_5_1_1_16_14">#REF!</definedName>
    <definedName name="Excel_BuiltIn_Print_Area_5_1_1_16_14_4">#REF!</definedName>
    <definedName name="Excel_BuiltIn_Print_Area_5_1_1_16_14_6">#REF!</definedName>
    <definedName name="Excel_BuiltIn_Print_Area_5_1_1_16_4">#REF!</definedName>
    <definedName name="Excel_BuiltIn_Print_Area_5_1_1_17">#REF!</definedName>
    <definedName name="Excel_BuiltIn_Print_Area_5_1_1_17_4">#REF!</definedName>
    <definedName name="Excel_BuiltIn_Print_Area_5_1_1_4">#REF!</definedName>
    <definedName name="Excel_BuiltIn_Print_Area_6_1_1_1">#REF!</definedName>
    <definedName name="Excel_BuiltIn_Print_Area_6_1_1_1_14">#REF!</definedName>
    <definedName name="Excel_BuiltIn_Print_Area_6_1_1_1_14_1">#REF!</definedName>
    <definedName name="Excel_BuiltIn_Print_Area_6_1_1_1_14_1_4">#REF!</definedName>
    <definedName name="Excel_BuiltIn_Print_Area_6_1_1_1_14_14">#REF!</definedName>
    <definedName name="Excel_BuiltIn_Print_Area_6_1_1_1_14_14_4">#REF!</definedName>
    <definedName name="Excel_BuiltIn_Print_Area_6_1_1_1_14_14_6">#REF!</definedName>
    <definedName name="Excel_BuiltIn_Print_Area_6_1_1_1_14_4">#REF!</definedName>
    <definedName name="Excel_BuiltIn_Print_Area_6_1_1_1_14_6">#REF!</definedName>
    <definedName name="Excel_BuiltIn_Print_Area_6_1_1_1_16">#REF!</definedName>
    <definedName name="Excel_BuiltIn_Print_Area_6_1_1_1_16_1">#REF!</definedName>
    <definedName name="Excel_BuiltIn_Print_Area_6_1_1_1_16_1_4">#REF!</definedName>
    <definedName name="Excel_BuiltIn_Print_Area_6_1_1_1_16_14">#REF!</definedName>
    <definedName name="Excel_BuiltIn_Print_Area_6_1_1_1_16_14_4">#REF!</definedName>
    <definedName name="Excel_BuiltIn_Print_Area_6_1_1_1_16_14_6">#REF!</definedName>
    <definedName name="Excel_BuiltIn_Print_Area_6_1_1_1_16_4">#REF!</definedName>
    <definedName name="Excel_BuiltIn_Print_Area_6_1_1_1_17">#REF!</definedName>
    <definedName name="Excel_BuiltIn_Print_Area_6_1_1_1_17_4">#REF!</definedName>
    <definedName name="Excel_BuiltIn_Print_Area_6_1_1_1_4">#REF!</definedName>
    <definedName name="Excel_BuiltIn_Print_Area_7">#REF!</definedName>
    <definedName name="Excel_BuiltIn_Print_Area_8_1_1_1">#REF!</definedName>
    <definedName name="Excel_BuiltIn_Print_Area_8_1_1_1_14">#REF!</definedName>
    <definedName name="Excel_BuiltIn_Print_Area_8_1_1_1_14_1">#REF!</definedName>
    <definedName name="Excel_BuiltIn_Print_Area_8_1_1_1_14_1_4">#REF!</definedName>
    <definedName name="Excel_BuiltIn_Print_Area_8_1_1_1_14_14">#REF!</definedName>
    <definedName name="Excel_BuiltIn_Print_Area_8_1_1_1_14_14_4">#REF!</definedName>
    <definedName name="Excel_BuiltIn_Print_Area_8_1_1_1_14_14_6">#REF!</definedName>
    <definedName name="Excel_BuiltIn_Print_Area_8_1_1_1_14_4">#REF!</definedName>
    <definedName name="Excel_BuiltIn_Print_Area_8_1_1_1_14_6">#REF!</definedName>
    <definedName name="Excel_BuiltIn_Print_Area_8_1_1_1_16">#REF!</definedName>
    <definedName name="Excel_BuiltIn_Print_Area_8_1_1_1_16_1">#REF!</definedName>
    <definedName name="Excel_BuiltIn_Print_Area_8_1_1_1_16_1_4">#REF!</definedName>
    <definedName name="Excel_BuiltIn_Print_Area_8_1_1_1_16_14">#REF!</definedName>
    <definedName name="Excel_BuiltIn_Print_Area_8_1_1_1_16_14_4">#REF!</definedName>
    <definedName name="Excel_BuiltIn_Print_Area_8_1_1_1_16_14_6">#REF!</definedName>
    <definedName name="Excel_BuiltIn_Print_Area_8_1_1_1_16_4">#REF!</definedName>
    <definedName name="Excel_BuiltIn_Print_Area_8_1_1_1_17">#REF!</definedName>
    <definedName name="Excel_BuiltIn_Print_Area_8_1_1_1_17_4">#REF!</definedName>
    <definedName name="Excel_BuiltIn_Print_Area_8_1_1_1_4">#REF!</definedName>
    <definedName name="Excel_BuiltIn_Print_Area_9_1">#REF!</definedName>
    <definedName name="Excel_BuiltIn_Print_Area_9_1_1">#REF!</definedName>
    <definedName name="Excel_BuiltIn_Print_Area_9_1_1_14">#REF!</definedName>
    <definedName name="Excel_BuiltIn_Print_Area_9_1_1_14_1">#REF!</definedName>
    <definedName name="Excel_BuiltIn_Print_Area_9_1_1_14_1_4">#REF!</definedName>
    <definedName name="Excel_BuiltIn_Print_Area_9_1_1_14_14">#REF!</definedName>
    <definedName name="Excel_BuiltIn_Print_Area_9_1_1_14_14_4">#REF!</definedName>
    <definedName name="Excel_BuiltIn_Print_Area_9_1_1_14_14_6">#REF!</definedName>
    <definedName name="Excel_BuiltIn_Print_Area_9_1_1_14_4">#REF!</definedName>
    <definedName name="Excel_BuiltIn_Print_Area_9_1_1_14_6">#REF!</definedName>
    <definedName name="Excel_BuiltIn_Print_Area_9_1_1_16">#REF!</definedName>
    <definedName name="Excel_BuiltIn_Print_Area_9_1_1_16_1">#REF!</definedName>
    <definedName name="Excel_BuiltIn_Print_Area_9_1_1_16_1_4">#REF!</definedName>
    <definedName name="Excel_BuiltIn_Print_Area_9_1_1_16_14">#REF!</definedName>
    <definedName name="Excel_BuiltIn_Print_Area_9_1_1_16_14_4">#REF!</definedName>
    <definedName name="Excel_BuiltIn_Print_Area_9_1_1_16_14_6">#REF!</definedName>
    <definedName name="Excel_BuiltIn_Print_Area_9_1_1_16_4">#REF!</definedName>
    <definedName name="Excel_BuiltIn_Print_Area_9_1_1_17">#REF!</definedName>
    <definedName name="Excel_BuiltIn_Print_Area_9_1_1_17_4">#REF!</definedName>
    <definedName name="Excel_BuiltIn_Print_Area_9_1_1_4">#REF!</definedName>
    <definedName name="Excel_BuiltIn_Print_Area_9_1_14">#REF!</definedName>
    <definedName name="Excel_BuiltIn_Print_Area_9_1_14_1">#REF!</definedName>
    <definedName name="Excel_BuiltIn_Print_Area_9_1_14_1_4">#REF!</definedName>
    <definedName name="Excel_BuiltIn_Print_Area_9_1_14_14">#REF!</definedName>
    <definedName name="Excel_BuiltIn_Print_Area_9_1_14_14_4">#REF!</definedName>
    <definedName name="Excel_BuiltIn_Print_Area_9_1_14_14_6">#REF!</definedName>
    <definedName name="Excel_BuiltIn_Print_Area_9_1_14_4">#REF!</definedName>
    <definedName name="Excel_BuiltIn_Print_Area_9_1_14_6">#REF!</definedName>
    <definedName name="Excel_BuiltIn_Print_Area_9_1_16">#REF!</definedName>
    <definedName name="Excel_BuiltIn_Print_Area_9_1_16_1">#REF!</definedName>
    <definedName name="Excel_BuiltIn_Print_Area_9_1_16_1_4">#REF!</definedName>
    <definedName name="Excel_BuiltIn_Print_Area_9_1_16_14">#REF!</definedName>
    <definedName name="Excel_BuiltIn_Print_Area_9_1_16_14_4">#REF!</definedName>
    <definedName name="Excel_BuiltIn_Print_Area_9_1_16_14_6">#REF!</definedName>
    <definedName name="Excel_BuiltIn_Print_Area_9_1_16_4">#REF!</definedName>
    <definedName name="Excel_BuiltIn_Print_Area_9_1_17">#REF!</definedName>
    <definedName name="Excel_BuiltIn_Print_Area_9_1_17_4">#REF!</definedName>
    <definedName name="Excel_BuiltIn_Print_Area_9_1_4">#REF!</definedName>
    <definedName name="Excel_BuiltIn_Print_Titles_1">#REF!</definedName>
    <definedName name="Excel_BuiltIn_Print_Titles_2">#REF!</definedName>
    <definedName name="Excel_BuiltIn_Print_Titles_2_1">#REF!</definedName>
    <definedName name="Excel_BuiltIn_Print_Titles_2_1_1">#REF!</definedName>
    <definedName name="Excel_BuiltIn_Print_Titles_3">#REF!</definedName>
    <definedName name="Excel_BuiltIn_Print_Titles_5">#REF!</definedName>
    <definedName name="Excel_BuiltIn_Print_Titles_8">#REF!</definedName>
    <definedName name="Excel_BuiltIn_Print_Titles_9">#REF!</definedName>
    <definedName name="Expedition">#REF!</definedName>
    <definedName name="Extra_Pay">#REF!</definedName>
    <definedName name="F_">#REF!</definedName>
    <definedName name="Fact" localSheetId="14" hidden="1">{#N/A,#N/A,FALSE,"Aging Summary";#N/A,#N/A,FALSE,"Ratio Analysis";#N/A,#N/A,FALSE,"Test 120 Day Accts";#N/A,#N/A,FALSE,"Tickmarks"}</definedName>
    <definedName name="Fact" localSheetId="15" hidden="1">{#N/A,#N/A,FALSE,"Aging Summary";#N/A,#N/A,FALSE,"Ratio Analysis";#N/A,#N/A,FALSE,"Test 120 Day Accts";#N/A,#N/A,FALSE,"Tickmarks"}</definedName>
    <definedName name="Fact" localSheetId="19" hidden="1">{#N/A,#N/A,FALSE,"Aging Summary";#N/A,#N/A,FALSE,"Ratio Analysis";#N/A,#N/A,FALSE,"Test 120 Day Accts";#N/A,#N/A,FALSE,"Tickmarks"}</definedName>
    <definedName name="Fact" localSheetId="20" hidden="1">{#N/A,#N/A,FALSE,"Aging Summary";#N/A,#N/A,FALSE,"Ratio Analysis";#N/A,#N/A,FALSE,"Test 120 Day Accts";#N/A,#N/A,FALSE,"Tickmarks"}</definedName>
    <definedName name="Fact" hidden="1">{#N/A,#N/A,FALSE,"Aging Summary";#N/A,#N/A,FALSE,"Ratio Analysis";#N/A,#N/A,FALSE,"Test 120 Day Accts";#N/A,#N/A,FALSE,"Tickmarks"}</definedName>
    <definedName name="fads">#REF!</definedName>
    <definedName name="fcaj">#REF!</definedName>
    <definedName name="FEB">#N/A</definedName>
    <definedName name="fecha_actual">#REF!</definedName>
    <definedName name="FechaAnualCom">#REF!</definedName>
    <definedName name="FechaBalance">#REF!</definedName>
    <definedName name="FechaComparativo">#REF!</definedName>
    <definedName name="FechaLitComp">#REF!</definedName>
    <definedName name="FechaLiteral">#REF!</definedName>
    <definedName name="felipe_orellana">#REF!</definedName>
    <definedName name="FERMZN">#REF!</definedName>
    <definedName name="fermzo">#REF!</definedName>
    <definedName name="fertsj1">#REF!</definedName>
    <definedName name="fertsj2">#REF!</definedName>
    <definedName name="FERTTRN">#REF!</definedName>
    <definedName name="ff">#REF!</definedName>
    <definedName name="ffffff" hidden="1">"AS2DocumentBrowse"</definedName>
    <definedName name="Form_TratAgua">#REF!</definedName>
    <definedName name="Full_Print">#REF!</definedName>
    <definedName name="G_">#REF!</definedName>
    <definedName name="GA">#REF!</definedName>
    <definedName name="gald">#REF!</definedName>
    <definedName name="GAPCS">#REF!</definedName>
    <definedName name="GASTOS">#REF!</definedName>
    <definedName name="GBP">#REF!</definedName>
    <definedName name="GC">#REF!</definedName>
    <definedName name="GCA">#REF!</definedName>
    <definedName name="GCC">#REF!</definedName>
    <definedName name="GCG">#REF!</definedName>
    <definedName name="GCGIR">#REF!</definedName>
    <definedName name="gcgiro">#REF!</definedName>
    <definedName name="gcgiroa">#REF!</definedName>
    <definedName name="gcgiroc">#REF!</definedName>
    <definedName name="GCMO">#REF!</definedName>
    <definedName name="GCMOA">#REF!</definedName>
    <definedName name="GCMOc">#REF!</definedName>
    <definedName name="GCMZN">#REF!</definedName>
    <definedName name="gcmzna">#REF!</definedName>
    <definedName name="gcmznb">#REF!</definedName>
    <definedName name="GCMZO">#REF!</definedName>
    <definedName name="GCS1A">#REF!</definedName>
    <definedName name="GCS1C">#REF!</definedName>
    <definedName name="GCS2A">#REF!</definedName>
    <definedName name="GCS2C">#REF!</definedName>
    <definedName name="GCSJ">#REF!</definedName>
    <definedName name="gcsja">#REF!</definedName>
    <definedName name="gcsjb">#REF!</definedName>
    <definedName name="gcsjo">#REF!</definedName>
    <definedName name="gcsjoa">#REF!</definedName>
    <definedName name="gcsjoc">#REF!</definedName>
    <definedName name="GCT">#REF!</definedName>
    <definedName name="GCTA">#REF!</definedName>
    <definedName name="GCTC">#REF!</definedName>
    <definedName name="GCTO">#REF!</definedName>
    <definedName name="GCTOa">#REF!</definedName>
    <definedName name="GCTOc">#REF!</definedName>
    <definedName name="GCTR">#REF!</definedName>
    <definedName name="gctra">#REF!</definedName>
    <definedName name="gctrb">#REF!</definedName>
    <definedName name="GCTRO">#REF!</definedName>
    <definedName name="GDG">#REF!</definedName>
    <definedName name="general">#REF!</definedName>
    <definedName name="GFDGDF">#REF!</definedName>
    <definedName name="gg">#REF!</definedName>
    <definedName name="GIRASOL">#REF!</definedName>
    <definedName name="GM">#REF!</definedName>
    <definedName name="GOBCENTRAL">#REF!</definedName>
    <definedName name="_xlnm.Recorder">#REF!</definedName>
    <definedName name="gtosfuncionarios">#REF!</definedName>
    <definedName name="GUARDIAN">#REF!</definedName>
    <definedName name="h">#REF!</definedName>
    <definedName name="H_">#REF!</definedName>
    <definedName name="Hea">#REF!</definedName>
    <definedName name="HEAD">#REF!</definedName>
    <definedName name="Header_Row">ROW(#REF!)</definedName>
    <definedName name="HH">#REF!</definedName>
    <definedName name="hhhh">#REF!</definedName>
    <definedName name="hi">#REF!</definedName>
    <definedName name="historicosstradcodigo">#REF!</definedName>
    <definedName name="historicostrad">#REF!</definedName>
    <definedName name="Hoja2">#REF!</definedName>
    <definedName name="HojaMacro2">#REF!</definedName>
    <definedName name="HojaMacro3">#REF!</definedName>
    <definedName name="HojaMacro4">#REF!</definedName>
    <definedName name="hojamacro5">#REF!</definedName>
    <definedName name="hojamacro5ing">#REF!</definedName>
    <definedName name="HR">#REF!</definedName>
    <definedName name="I">#REF!</definedName>
    <definedName name="I_">#REF!</definedName>
    <definedName name="IBSA_AC">#REF!</definedName>
    <definedName name="IBSA_MES">#REF!</definedName>
    <definedName name="IC">#REF!</definedName>
    <definedName name="IIFF">#REF!</definedName>
    <definedName name="imp_PyL">#REF!</definedName>
    <definedName name="Impresión_Anexo_A">#REF!</definedName>
    <definedName name="Impresión_Anexo_E">#REF!</definedName>
    <definedName name="Impresión_Anexo_H">#REF!</definedName>
    <definedName name="Impresión_de_EEPN">#REF!</definedName>
    <definedName name="INC">#REF!</definedName>
    <definedName name="Incobrables">#REF!</definedName>
    <definedName name="Income">#REF!</definedName>
    <definedName name="INDICES">#REF!</definedName>
    <definedName name="ing">#REF!</definedName>
    <definedName name="ingl">#REF!</definedName>
    <definedName name="INGMZN1">#REF!</definedName>
    <definedName name="INGMZN1B">#REF!</definedName>
    <definedName name="INGMZN2">#REF!</definedName>
    <definedName name="INGMZN2B">#REF!</definedName>
    <definedName name="INGMZN3">#REF!</definedName>
    <definedName name="INGMZN3B">#REF!</definedName>
    <definedName name="INGSJ1">#REF!</definedName>
    <definedName name="INGSJ2">#REF!</definedName>
    <definedName name="INGSJ3">#REF!</definedName>
    <definedName name="INGTR1">#REF!</definedName>
    <definedName name="INGTR2">#REF!</definedName>
    <definedName name="INGTR3">#REF!</definedName>
    <definedName name="INPUT">#REF!</definedName>
    <definedName name="ins">#REF!</definedName>
    <definedName name="INST.DOMIC">#REF!</definedName>
    <definedName name="INSTFINAN">#REF!</definedName>
    <definedName name="INT">#REF!</definedName>
    <definedName name="intangcomb">#REF!</definedName>
    <definedName name="intanghold">#REF!</definedName>
    <definedName name="intangnorte">#REF!</definedName>
    <definedName name="intangsur">#REF!</definedName>
    <definedName name="INTARAC99">#REF!</definedName>
    <definedName name="INTARACT98">#REF!</definedName>
    <definedName name="INTARACT99">#REF!</definedName>
    <definedName name="INTARRF">#REF!</definedName>
    <definedName name="INTARUF99">#REF!</definedName>
    <definedName name="INTER">#REF!</definedName>
    <definedName name="Interest_Rate">#REF!</definedName>
    <definedName name="Interval">#REF!</definedName>
    <definedName name="INTPAS">#REF!</definedName>
    <definedName name="INTPAS___0">#REF!</definedName>
    <definedName name="INTPAS___10">#REF!</definedName>
    <definedName name="INTPAS___11">#REF!</definedName>
    <definedName name="INTPAS___12">#REF!</definedName>
    <definedName name="INTPAS___5">#REF!</definedName>
    <definedName name="INTPAS___9">#REF!</definedName>
    <definedName name="INV">#REF!</definedName>
    <definedName name="invnorte">#REF!</definedName>
    <definedName name="INVOICE">#REF!</definedName>
    <definedName name="Invoice2">#REF!</definedName>
    <definedName name="INVS">#REF!</definedName>
    <definedName name="invsur">#REF!</definedName>
    <definedName name="IR_detalle_ac">#REF!</definedName>
    <definedName name="IR_Resumen_ac">#REF!</definedName>
    <definedName name="IR_Resumen_mes">#REF!</definedName>
    <definedName name="irl">#REF!</definedName>
    <definedName name="IRSA_AC">#REF!</definedName>
    <definedName name="IRSA_MES">#REF!</definedName>
    <definedName name="ITEM_ID">#REF!</definedName>
    <definedName name="J_">#REF!</definedName>
    <definedName name="JAN" localSheetId="14">Scheduled_Payment+Extra_Payment</definedName>
    <definedName name="JAN" localSheetId="15">Scheduled_Payment+Extra_Payment</definedName>
    <definedName name="JAN" localSheetId="19">Scheduled_Payment+Extra_Payment</definedName>
    <definedName name="JAN" localSheetId="20">Scheduled_Payment+Extra_Payment</definedName>
    <definedName name="JAN">Scheduled_Payment+Extra_Payment</definedName>
    <definedName name="jfafdhf" localSheetId="14">#REF!</definedName>
    <definedName name="jfafdhf" localSheetId="15">#REF!</definedName>
    <definedName name="jfafdhf" localSheetId="19">#REF!</definedName>
    <definedName name="jfafdhf" localSheetId="20">#REF!</definedName>
    <definedName name="jfafdhf">#REF!</definedName>
    <definedName name="jj" localSheetId="14">#REF!</definedName>
    <definedName name="jj" localSheetId="15">#REF!</definedName>
    <definedName name="jj" localSheetId="19">#REF!</definedName>
    <definedName name="jj" localSheetId="20">#REF!</definedName>
    <definedName name="jj">#REF!</definedName>
    <definedName name="JOURNAL" localSheetId="14">#REF!</definedName>
    <definedName name="JOURNAL" localSheetId="15">#REF!</definedName>
    <definedName name="JOURNAL" localSheetId="19">#REF!</definedName>
    <definedName name="JOURNAL" localSheetId="20">#REF!</definedName>
    <definedName name="JOURNAL">#REF!</definedName>
    <definedName name="JP">#REF!</definedName>
    <definedName name="junio">#REF!</definedName>
    <definedName name="K_">#REF!</definedName>
    <definedName name="KCC">#REF!</definedName>
    <definedName name="KCCSEA">#REF!</definedName>
    <definedName name="KCISC">#REF!</definedName>
    <definedName name="Kilogramos">#REF!</definedName>
    <definedName name="L">#REF!</definedName>
    <definedName name="L_">#REF!</definedName>
    <definedName name="L_11">#REF!</definedName>
    <definedName name="L_12">#REF!</definedName>
    <definedName name="L_13">#REF!</definedName>
    <definedName name="L_14">#REF!</definedName>
    <definedName name="L_21">#REF!</definedName>
    <definedName name="L_22">#REF!</definedName>
    <definedName name="L_23">#REF!</definedName>
    <definedName name="L_24">#REF!</definedName>
    <definedName name="L_Adjust">#REF!</definedName>
    <definedName name="L_AJE_Tot">#REF!</definedName>
    <definedName name="L_CY_Beg">#REF!</definedName>
    <definedName name="L_CY_End">#REF!</definedName>
    <definedName name="L_PY_End">#REF!</definedName>
    <definedName name="L_RJE_Tot">#REF!</definedName>
    <definedName name="labgir">#REF!</definedName>
    <definedName name="LABMZN">#REF!</definedName>
    <definedName name="labmzo">#REF!</definedName>
    <definedName name="LABSJ">#REF!</definedName>
    <definedName name="labsj1">#REF!</definedName>
    <definedName name="labsj2">#REF!</definedName>
    <definedName name="LABTRN">#REF!</definedName>
    <definedName name="Last_Row">#N/A</definedName>
    <definedName name="latinoamericana">#REF!</definedName>
    <definedName name="latinoamericana_factura">#REF!</definedName>
    <definedName name="latinoamericana_factura_abierta_por_item">#REF!</definedName>
    <definedName name="lim">#REF!</definedName>
    <definedName name="Liq_FPC" localSheetId="14">#REF!,#REF!,#REF!,#REF!</definedName>
    <definedName name="Liq_FPC" localSheetId="15">#REF!,#REF!,#REF!,#REF!</definedName>
    <definedName name="Liq_FPC" localSheetId="19">#REF!,#REF!,#REF!,#REF!</definedName>
    <definedName name="Liq_FPC" localSheetId="20">#REF!,#REF!,#REF!,#REF!</definedName>
    <definedName name="Liq_FPC">#REF!,#REF!,#REF!,#REF!</definedName>
    <definedName name="List_ARPopulation">#REF!</definedName>
    <definedName name="List_Curr">#REF!</definedName>
    <definedName name="List_ExpandedTesting">#REF!</definedName>
    <definedName name="List_Level_Assr">#REF!</definedName>
    <definedName name="List_LevelAssurance">#REF!</definedName>
    <definedName name="List_Number_of_Exceptions_Identified">#REF!</definedName>
    <definedName name="List_NumberTolerableExceptions">#REF!</definedName>
    <definedName name="List_Proj_Meth">#REF!</definedName>
    <definedName name="List_Samp_Sel">#REF!</definedName>
    <definedName name="List_SampleSelectionMethod">#REF!</definedName>
    <definedName name="ListaCR">#REF!</definedName>
    <definedName name="ListaMes">#REF!</definedName>
    <definedName name="lkñlkñl">#REF!</definedName>
    <definedName name="lllll">#REF!</definedName>
    <definedName name="Loan_Amount">#REF!</definedName>
    <definedName name="Loan_Start">#REF!</definedName>
    <definedName name="Loan_Years">#REF!</definedName>
    <definedName name="LOG">#REF!</definedName>
    <definedName name="LOGOMH">#REF!</definedName>
    <definedName name="M_">#REF!</definedName>
    <definedName name="MACRO">#REF!</definedName>
    <definedName name="MACROS">#REF!</definedName>
    <definedName name="MAD">#REF!</definedName>
    <definedName name="Maintenance">#REF!</definedName>
    <definedName name="maintenanceld">#REF!</definedName>
    <definedName name="MaintenancePCS">#REF!</definedName>
    <definedName name="marca">#REF!</definedName>
    <definedName name="Marcas">#REF!</definedName>
    <definedName name="mari">#REF!</definedName>
    <definedName name="marisel">#REF!</definedName>
    <definedName name="mariselll">#REF!</definedName>
    <definedName name="Market">#REF!</definedName>
    <definedName name="MDC_OVH">#REF!</definedName>
    <definedName name="menorte">#REF!</definedName>
    <definedName name="Mes">#REF!</definedName>
    <definedName name="MESFCSER">#REF!</definedName>
    <definedName name="mesvtaBC">#REF!</definedName>
    <definedName name="MESVTABCPRE">#REF!</definedName>
    <definedName name="MIL">#REF!</definedName>
    <definedName name="MKT">#REF!</definedName>
    <definedName name="mktld">#REF!</definedName>
    <definedName name="MKTPCS">#REF!</definedName>
    <definedName name="mmmm">#REF!</definedName>
    <definedName name="Modificar_celdas_Anexo_A">#REF!</definedName>
    <definedName name="Mois">#REF!</definedName>
    <definedName name="MONTH">#REF!</definedName>
    <definedName name="movimientos">#REF!</definedName>
    <definedName name="MP">#REF!</definedName>
    <definedName name="MPRI">#REF!</definedName>
    <definedName name="mue">#REF!</definedName>
    <definedName name="MXP">#REF!</definedName>
    <definedName name="n">#REF!</definedName>
    <definedName name="N_">#REF!</definedName>
    <definedName name="nada">#REF!</definedName>
    <definedName name="NAMES">#REF!</definedName>
    <definedName name="NAVB">#REF!</definedName>
    <definedName name="Networ">#REF!</definedName>
    <definedName name="Network">#REF!</definedName>
    <definedName name="networkld">#REF!</definedName>
    <definedName name="NetworkPCS">#REF!</definedName>
    <definedName name="newname">#REF!</definedName>
    <definedName name="NonTop_Stratum_Value">#REF!</definedName>
    <definedName name="Nota_10">#REF!</definedName>
    <definedName name="Nota_11">#REF!</definedName>
    <definedName name="Nota_8">#REF!</definedName>
    <definedName name="Nota_9">#REF!</definedName>
    <definedName name="Nota1">#REF!</definedName>
    <definedName name="Nota10">#REF!</definedName>
    <definedName name="nota108">#REF!</definedName>
    <definedName name="Nota12">#REF!</definedName>
    <definedName name="Nota13">#REF!</definedName>
    <definedName name="Nota14">#REF!</definedName>
    <definedName name="Nota15">#REF!</definedName>
    <definedName name="Nota16">#REF!</definedName>
    <definedName name="Nota17">#REF!</definedName>
    <definedName name="Nota2">#REF!</definedName>
    <definedName name="Nota3">#REF!</definedName>
    <definedName name="Nota4">#REF!</definedName>
    <definedName name="Nota5">#REF!</definedName>
    <definedName name="Nota6">#REF!</definedName>
    <definedName name="Nota7">#REF!</definedName>
    <definedName name="Nota8">#REF!</definedName>
    <definedName name="Nota9">#REF!</definedName>
    <definedName name="NPS">#REF!</definedName>
    <definedName name="Num_Pmt_Per_Year">#REF!</definedName>
    <definedName name="Number_of_Payments" localSheetId="14">MATCH(0.01,End_Bal,-1)+1</definedName>
    <definedName name="Number_of_Payments" localSheetId="15">MATCH(0.01,End_Bal,-1)+1</definedName>
    <definedName name="Number_of_Payments" localSheetId="19">MATCH(0.01,End_Bal,-1)+1</definedName>
    <definedName name="Number_of_Payments" localSheetId="20">MATCH(0.01,End_Bal,-1)+1</definedName>
    <definedName name="Number_of_Payments">MATCH(0.01,End_Bal,-1)+1</definedName>
    <definedName name="NZD">#REF!</definedName>
    <definedName name="Ñ_">#REF!</definedName>
    <definedName name="o" hidden="1">#REF!</definedName>
    <definedName name="O_">#REF!</definedName>
    <definedName name="OBS">#REF!</definedName>
    <definedName name="OCC">#REF!</definedName>
    <definedName name="OCNC">#REF!</definedName>
    <definedName name="oct" localSheetId="14" hidden="1">{#N/A,#N/A,FALSE,"VOL"}</definedName>
    <definedName name="oct" localSheetId="15" hidden="1">{#N/A,#N/A,FALSE,"VOL"}</definedName>
    <definedName name="oct" localSheetId="19" hidden="1">{#N/A,#N/A,FALSE,"VOL"}</definedName>
    <definedName name="oct" localSheetId="20" hidden="1">{#N/A,#N/A,FALSE,"VOL"}</definedName>
    <definedName name="oct" hidden="1">{#N/A,#N/A,FALSE,"VOL"}</definedName>
    <definedName name="Octuber">#REF!</definedName>
    <definedName name="OL">#REF!</definedName>
    <definedName name="OMDCINPUT">#REF!</definedName>
    <definedName name="oo">#REF!</definedName>
    <definedName name="OPC">#REF!</definedName>
    <definedName name="OPPROD">#REF!</definedName>
    <definedName name="OptTerminalValueOnDividend">#REF!</definedName>
    <definedName name="ORDENADO">#REF!</definedName>
    <definedName name="oscar">#REF!</definedName>
    <definedName name="ot">#REF!</definedName>
    <definedName name="other">#REF!</definedName>
    <definedName name="Others">#REF!</definedName>
    <definedName name="othersld">#REF!</definedName>
    <definedName name="OthersPCS">#REF!</definedName>
    <definedName name="P_">#REF!</definedName>
    <definedName name="Page">#REF!</definedName>
    <definedName name="PAGE1">#REF!</definedName>
    <definedName name="PAGE1_7040">#REF!</definedName>
    <definedName name="page2">#REF!</definedName>
    <definedName name="page3">#REF!</definedName>
    <definedName name="PAGE4">#REF!</definedName>
    <definedName name="Pallets" localSheetId="14" hidden="1">{#N/A,#N/A,FALSE,"Aging Summary";#N/A,#N/A,FALSE,"Ratio Analysis";#N/A,#N/A,FALSE,"Test 120 Day Accts";#N/A,#N/A,FALSE,"Tickmarks"}</definedName>
    <definedName name="Pallets" localSheetId="15" hidden="1">{#N/A,#N/A,FALSE,"Aging Summary";#N/A,#N/A,FALSE,"Ratio Analysis";#N/A,#N/A,FALSE,"Test 120 Day Accts";#N/A,#N/A,FALSE,"Tickmarks"}</definedName>
    <definedName name="Pallets" localSheetId="19" hidden="1">{#N/A,#N/A,FALSE,"Aging Summary";#N/A,#N/A,FALSE,"Ratio Analysis";#N/A,#N/A,FALSE,"Test 120 Day Accts";#N/A,#N/A,FALSE,"Tickmarks"}</definedName>
    <definedName name="Pallets" localSheetId="20" hidden="1">{#N/A,#N/A,FALSE,"Aging Summary";#N/A,#N/A,FALSE,"Ratio Analysis";#N/A,#N/A,FALSE,"Test 120 Day Accts";#N/A,#N/A,FALSE,"Tickmarks"}</definedName>
    <definedName name="Pallets" hidden="1">{#N/A,#N/A,FALSE,"Aging Summary";#N/A,#N/A,FALSE,"Ratio Analysis";#N/A,#N/A,FALSE,"Test 120 Day Accts";#N/A,#N/A,FALSE,"Tickmarks"}</definedName>
    <definedName name="PANEL">#REF!</definedName>
    <definedName name="PARCIALES">#REF!</definedName>
    <definedName name="participa">#REF!</definedName>
    <definedName name="pasivo">#REF!</definedName>
    <definedName name="PAT">#REF!</definedName>
    <definedName name="patrimonial">#REF!</definedName>
    <definedName name="Pay_Date">#REF!</definedName>
    <definedName name="Pay_Num">#REF!</definedName>
    <definedName name="Payment_Date" localSheetId="14">DATE(YEAR(Loan_Start),MONTH(Loan_Start)+Payment_Number,DAY(Loan_Start))</definedName>
    <definedName name="Payment_Date" localSheetId="15">DATE(YEAR(Loan_Start),MONTH(Loan_Start)+Payment_Number,DAY(Loan_Start))</definedName>
    <definedName name="Payment_Date" localSheetId="19">DATE(YEAR(Loan_Start),MONTH(Loan_Start)+Payment_Number,DAY(Loan_Start))</definedName>
    <definedName name="Payment_Date" localSheetId="20">DATE(YEAR(Loan_Start),MONTH(Loan_Start)+Payment_Number,DAY(Loan_Start))</definedName>
    <definedName name="Payment_Date">DATE(YEAR(Loan_Start),MONTH(Loan_Start)+Payment_Number,DAY(Loan_Start))</definedName>
    <definedName name="Payment_Needed">"Paiement dû"</definedName>
    <definedName name="pbfb">#REF!</definedName>
    <definedName name="PBG">#REF!</definedName>
    <definedName name="pbgir">#REF!</definedName>
    <definedName name="PBGIRA">#REF!</definedName>
    <definedName name="PBGIRC">#REF!</definedName>
    <definedName name="pbmt">#REF!</definedName>
    <definedName name="PBMZ">#REF!</definedName>
    <definedName name="PBMZA">#REF!</definedName>
    <definedName name="PBMZC">#REF!</definedName>
    <definedName name="PBS">#REF!</definedName>
    <definedName name="PBS2A">#REF!</definedName>
    <definedName name="PBS2C">#REF!</definedName>
    <definedName name="PBSA">#REF!</definedName>
    <definedName name="PBSC">#REF!</definedName>
    <definedName name="PBSJ">#REF!</definedName>
    <definedName name="PBT">#REF!</definedName>
    <definedName name="PBTA">#REF!</definedName>
    <definedName name="PBTC">#REF!</definedName>
    <definedName name="PBTR">#REF!</definedName>
    <definedName name="pedro">#REF!</definedName>
    <definedName name="PEMARKINPUT">#REF!</definedName>
    <definedName name="Percent_Threshold">#REF!</definedName>
    <definedName name="percepyreten">#REF!</definedName>
    <definedName name="PERIOD_END">#REF!</definedName>
    <definedName name="pf">#REF!</definedName>
    <definedName name="PG1_7040">#REF!</definedName>
    <definedName name="PG2_7040">#REF!</definedName>
    <definedName name="PGS">#REF!</definedName>
    <definedName name="PIR">#REF!</definedName>
    <definedName name="pisscj">#REF!</definedName>
    <definedName name="Pivot1">#REF!</definedName>
    <definedName name="PL_Actual">#REF!</definedName>
    <definedName name="PL_Anterior">#REF!</definedName>
    <definedName name="PL_Dollar_Threshold">#REF!</definedName>
    <definedName name="PL_Dollar_Threshold_10">#REF!</definedName>
    <definedName name="PL_Dollar_Threshold_11">#REF!</definedName>
    <definedName name="PL_Dollar_Threshold_4">#REF!</definedName>
    <definedName name="PL_Dollar_Threshold_7">#REF!</definedName>
    <definedName name="PL_Dollar_Threshold_9">#REF!</definedName>
    <definedName name="PL_Mov_Periodo">#REF!</definedName>
    <definedName name="PL_Percent_Threshold">#REF!</definedName>
    <definedName name="PL_Percent_Threshold_10">#REF!</definedName>
    <definedName name="PL_Percent_Threshold_11">#REF!</definedName>
    <definedName name="PL_Percent_Threshold_4">#REF!</definedName>
    <definedName name="PL_Percent_Threshold_7">#REF!</definedName>
    <definedName name="PL_Percent_Threshold_9">#REF!</definedName>
    <definedName name="Plandecuenta">#REF!</definedName>
    <definedName name="Planilhas">#REF!</definedName>
    <definedName name="PLANILLA_DE_PREPARACION">#REF!</definedName>
    <definedName name="PLANILLA_DE_TRANSFERENCIA">#REF!</definedName>
    <definedName name="PLZ">#REF!</definedName>
    <definedName name="pmdll">#REF!</definedName>
    <definedName name="pmoslpcomb1">#REF!</definedName>
    <definedName name="pmoslpcomb2">#REF!</definedName>
    <definedName name="pmoslpnorte1">#REF!</definedName>
    <definedName name="pmoslpnorte2">#REF!</definedName>
    <definedName name="pmoslpsur1">#REF!</definedName>
    <definedName name="pmoslpsur2">#REF!</definedName>
    <definedName name="PMXDLL">#REF!</definedName>
    <definedName name="PN">#REF!</definedName>
    <definedName name="Pop_Sig_T">#REF!</definedName>
    <definedName name="POS">#REF!</definedName>
    <definedName name="ppc">#REF!</definedName>
    <definedName name="ppppp">#REF!</definedName>
    <definedName name="pr">#REF!</definedName>
    <definedName name="PRAN">#REF!</definedName>
    <definedName name="PRBR">#REF!</definedName>
    <definedName name="PRBRF">#REF!</definedName>
    <definedName name="PRCA">#REF!</definedName>
    <definedName name="PRCH">#REF!</definedName>
    <definedName name="PRCM">#REF!</definedName>
    <definedName name="PREPARED_BY">#REF!</definedName>
    <definedName name="PREPARED_DATE">#REF!</definedName>
    <definedName name="Pres_Res">#REF!</definedName>
    <definedName name="PRESUP_">#REF!</definedName>
    <definedName name="presup97">#REF!</definedName>
    <definedName name="Presupuesto" localSheetId="14">#REF!,#REF!,#REF!,#REF!</definedName>
    <definedName name="Presupuesto" localSheetId="15">#REF!,#REF!,#REF!,#REF!</definedName>
    <definedName name="Presupuesto" localSheetId="19">#REF!,#REF!,#REF!,#REF!</definedName>
    <definedName name="Presupuesto" localSheetId="20">#REF!,#REF!,#REF!,#REF!</definedName>
    <definedName name="Presupuesto">#REF!,#REF!,#REF!,#REF!</definedName>
    <definedName name="prevnorte">#REF!</definedName>
    <definedName name="prevsur">#REF!</definedName>
    <definedName name="Princ">#REF!</definedName>
    <definedName name="print">#REF!</definedName>
    <definedName name="PRINT_AREA_MI">#REF!</definedName>
    <definedName name="Print_Area_Reset" localSheetId="14">OFFSET(Full_Print,0,0,Last_Row)</definedName>
    <definedName name="Print_Area_Reset" localSheetId="15">OFFSET(Full_Print,0,0,Last_Row)</definedName>
    <definedName name="Print_Area_Reset" localSheetId="19">OFFSET(Full_Print,0,0,Last_Row)</definedName>
    <definedName name="Print_Area_Reset" localSheetId="20">OFFSET(Full_Print,0,0,Last_Row)</definedName>
    <definedName name="Print_Area_Reset">OFFSET(Full_Print,0,0,Last_Row)</definedName>
    <definedName name="PRINT_TITLES_MI" localSheetId="14">#REF!</definedName>
    <definedName name="PRINT_TITLES_MI" localSheetId="15">#REF!</definedName>
    <definedName name="PRINT_TITLES_MI" localSheetId="19">#REF!</definedName>
    <definedName name="PRINT_TITLES_MI" localSheetId="20">#REF!</definedName>
    <definedName name="PRINT_TITLES_MI">#REF!</definedName>
    <definedName name="Printit">#REF!</definedName>
    <definedName name="PRIOR_DT">#REF!</definedName>
    <definedName name="PRLA">#REF!</definedName>
    <definedName name="PRMX">#REF!</definedName>
    <definedName name="Proc">#REF!</definedName>
    <definedName name="PROD">#REF!</definedName>
    <definedName name="Production">#REF!</definedName>
    <definedName name="PRODUCTO">#REF!</definedName>
    <definedName name="Provisiones_y_previsiones_AdmCentra_Amort_Gastos_Diferidos">#REF!</definedName>
    <definedName name="Provisiones_y_previsiones_AdmCentra_Depreciacion_intangibles">#REF!</definedName>
    <definedName name="Provisiones_y_previsiones_AdmCentra_Depreciaciones_sin_intangibles">#REF!</definedName>
    <definedName name="Provisiones_y_previsiones_AdmFinac_Prov_CredDudoso_cobro">#REF!</definedName>
    <definedName name="Provisiones_y_previsiones_AdmFinanciera_Depreciaciones">#REF!</definedName>
    <definedName name="Provisiones_y_previsiones_AreaInsumos_Depreciaciones">#REF!</definedName>
    <definedName name="Provisiones_y_previsiones_AreaMaq_Prov_CredDudoso_cobro">#REF!</definedName>
    <definedName name="Provjuicios">#REF!</definedName>
    <definedName name="PRPE">#REF!</definedName>
    <definedName name="PRRP">#REF!</definedName>
    <definedName name="PRSUMM">#REF!</definedName>
    <definedName name="prueba">#REF!</definedName>
    <definedName name="pulp" localSheetId="14" hidden="1">{#N/A,#N/A,FALSE,"Aging Summary";#N/A,#N/A,FALSE,"Ratio Analysis";#N/A,#N/A,FALSE,"Test 120 Day Accts";#N/A,#N/A,FALSE,"Tickmarks"}</definedName>
    <definedName name="pulp" localSheetId="15" hidden="1">{#N/A,#N/A,FALSE,"Aging Summary";#N/A,#N/A,FALSE,"Ratio Analysis";#N/A,#N/A,FALSE,"Test 120 Day Accts";#N/A,#N/A,FALSE,"Tickmarks"}</definedName>
    <definedName name="pulp" localSheetId="19" hidden="1">{#N/A,#N/A,FALSE,"Aging Summary";#N/A,#N/A,FALSE,"Ratio Analysis";#N/A,#N/A,FALSE,"Test 120 Day Accts";#N/A,#N/A,FALSE,"Tickmarks"}</definedName>
    <definedName name="pulp" localSheetId="20" hidden="1">{#N/A,#N/A,FALSE,"Aging Summary";#N/A,#N/A,FALSE,"Ratio Analysis";#N/A,#N/A,FALSE,"Test 120 Day Accts";#N/A,#N/A,FALSE,"Tickmarks"}</definedName>
    <definedName name="pulp" hidden="1">{#N/A,#N/A,FALSE,"Aging Summary";#N/A,#N/A,FALSE,"Ratio Analysis";#N/A,#N/A,FALSE,"Test 120 Day Accts";#N/A,#N/A,FALSE,"Tickmarks"}</definedName>
    <definedName name="PUS">#REF!</definedName>
    <definedName name="PY_Accounts_Receivable">#REF!</definedName>
    <definedName name="PY_Accounts_Receivable_7">#REF!</definedName>
    <definedName name="PY_Administration">#REF!</definedName>
    <definedName name="PY_Cash">#REF!</definedName>
    <definedName name="PY_Cash_7">#REF!</definedName>
    <definedName name="PY_Cash_Div_Dec">#REF!</definedName>
    <definedName name="PY_CASH_DIVIDENDS_DECLARED__per_common_share">#REF!</definedName>
    <definedName name="PY_Common_Equity">#REF!</definedName>
    <definedName name="PY_Cost_of_Sales">#REF!</definedName>
    <definedName name="PY_Cost_of_Sales_7">#REF!</definedName>
    <definedName name="PY_Current_Liabilities">#REF!</definedName>
    <definedName name="PY_Current_Liabilities_7">#REF!</definedName>
    <definedName name="PY_Depreciation">#REF!</definedName>
    <definedName name="PY_Disc._Ops.">#REF!</definedName>
    <definedName name="PY_Earnings_per_share">#REF!</definedName>
    <definedName name="PY_Extraord.">#REF!</definedName>
    <definedName name="PY_Gross_Profit">#REF!</definedName>
    <definedName name="PY_Gross_Profit_7">#REF!</definedName>
    <definedName name="PY_INC_AFT_TAX">#REF!</definedName>
    <definedName name="PY_INC_BEF_EXTRAORD">#REF!</definedName>
    <definedName name="PY_Inc_Bef_Tax">#REF!</definedName>
    <definedName name="PY_Intangible_Assets">#REF!</definedName>
    <definedName name="PY_Interest_Expense">#REF!</definedName>
    <definedName name="PY_Interest_Expense_7">#REF!</definedName>
    <definedName name="PY_Inventory">#REF!</definedName>
    <definedName name="PY_Inventory_7">#REF!</definedName>
    <definedName name="PY_LIABIL_EQUITY">#REF!</definedName>
    <definedName name="PY_Long_term_Debt__excl_Dfd_Taxes">#REF!</definedName>
    <definedName name="PY_LT_Debt">#REF!</definedName>
    <definedName name="PY_LT_Debt_7">#REF!</definedName>
    <definedName name="PY_Market_Value_of_Equity">#REF!</definedName>
    <definedName name="PY_Marketable_Sec">#REF!</definedName>
    <definedName name="PY_NET_INCOME">#REF!</definedName>
    <definedName name="PY_NET_PROFIT">#REF!</definedName>
    <definedName name="PY_NET_PROFIT_7">#REF!</definedName>
    <definedName name="PY_Net_Revenue">#REF!</definedName>
    <definedName name="PY_Net_Revenue_7">#REF!</definedName>
    <definedName name="PY_Operating_Inc">#REF!</definedName>
    <definedName name="PY_Operating_Income">#REF!</definedName>
    <definedName name="PY_Operating_Income_7">#REF!</definedName>
    <definedName name="PY_Other_Curr_Assets">#REF!</definedName>
    <definedName name="PY_Other_Exp">#REF!</definedName>
    <definedName name="PY_Other_LT_Assets">#REF!</definedName>
    <definedName name="PY_Other_LT_Liabilities">#REF!</definedName>
    <definedName name="PY_Preferred_Stock">#REF!</definedName>
    <definedName name="PY_QUICK_ASSETS">#REF!</definedName>
    <definedName name="PY_QUICK_ASSETS_7">#REF!</definedName>
    <definedName name="PY_Retained_Earnings">#REF!</definedName>
    <definedName name="PY_Selling">#REF!</definedName>
    <definedName name="PY_Tangible_Assets">#REF!</definedName>
    <definedName name="PY_Tangible_Net_Worth">#REF!</definedName>
    <definedName name="PY_Tangible_Net_Worth_7">#REF!</definedName>
    <definedName name="PY_Taxes">#REF!</definedName>
    <definedName name="PY_TOTAL_ASSETS">#REF!</definedName>
    <definedName name="PY_TOTAL_ASSETS_7">#REF!</definedName>
    <definedName name="PY_TOTAL_CURR_ASSETS">#REF!</definedName>
    <definedName name="PY_TOTAL_CURR_ASSETS_7">#REF!</definedName>
    <definedName name="PY_TOTAL_DEBT">#REF!</definedName>
    <definedName name="PY_TOTAL_DEBT_7">#REF!</definedName>
    <definedName name="PY_TOTAL_EQUITY">#REF!</definedName>
    <definedName name="PY_TOTAL_EQUITY_7">#REF!</definedName>
    <definedName name="PY_Trade_Payables">#REF!</definedName>
    <definedName name="PY_Weighted_Average">#REF!</definedName>
    <definedName name="PY_Working_Capital">#REF!</definedName>
    <definedName name="PY_Year_Income_Statement">#REF!</definedName>
    <definedName name="PY2_Accounts_Receivable">#REF!</definedName>
    <definedName name="PY2_Accounts_Receivable_7">#REF!</definedName>
    <definedName name="PY2_Administration">#REF!</definedName>
    <definedName name="PY2_Cash">#REF!</definedName>
    <definedName name="PY2_Cash_7">#REF!</definedName>
    <definedName name="PY2_Cash_Div_Dec">#REF!</definedName>
    <definedName name="PY2_CASH_DIVIDENDS_DECLARED__per_common_share">#REF!</definedName>
    <definedName name="PY2_Common_Equity">#REF!</definedName>
    <definedName name="PY2_Cost_of_Sales">#REF!</definedName>
    <definedName name="PY2_Current_Liabilities">#REF!</definedName>
    <definedName name="PY2_Current_Liabilities_7">#REF!</definedName>
    <definedName name="PY2_Depreciation">#REF!</definedName>
    <definedName name="PY2_Disc._Ops.">#REF!</definedName>
    <definedName name="PY2_Earnings_per_share">#REF!</definedName>
    <definedName name="PY2_Extraord.">#REF!</definedName>
    <definedName name="PY2_Gross_Profit">#REF!</definedName>
    <definedName name="PY2_Gross_Profit_7">#REF!</definedName>
    <definedName name="PY2_INC_AFT_TAX">#REF!</definedName>
    <definedName name="PY2_INC_BEF_EXTRAORD">#REF!</definedName>
    <definedName name="PY2_Inc_Bef_Tax">#REF!</definedName>
    <definedName name="PY2_Intangible_Assets">#REF!</definedName>
    <definedName name="PY2_Interest_Expense">#REF!</definedName>
    <definedName name="PY2_Interest_Expense_7">#REF!</definedName>
    <definedName name="PY2_Inventory">#REF!</definedName>
    <definedName name="PY2_Inventory_7">#REF!</definedName>
    <definedName name="PY2_LIABIL_EQUITY">#REF!</definedName>
    <definedName name="PY2_Long_term_Debt__excl_Dfd_Taxes">#REF!</definedName>
    <definedName name="PY2_LT_Debt">#REF!</definedName>
    <definedName name="PY2_LT_Debt_7">#REF!</definedName>
    <definedName name="PY2_Market_Value_of_Equity">#REF!</definedName>
    <definedName name="PY2_Marketable_Sec">#REF!</definedName>
    <definedName name="PY2_NET_INCOME">#REF!</definedName>
    <definedName name="PY2_NET_PROFIT">#REF!</definedName>
    <definedName name="PY2_NET_PROFIT_7">#REF!</definedName>
    <definedName name="PY2_Net_Revenue">#REF!</definedName>
    <definedName name="PY2_Net_Revenue_7">#REF!</definedName>
    <definedName name="PY2_Operating_Inc">#REF!</definedName>
    <definedName name="PY2_Operating_Income">#REF!</definedName>
    <definedName name="PY2_Operating_Income_7">#REF!</definedName>
    <definedName name="PY2_Other_Curr_Assets">#REF!</definedName>
    <definedName name="PY2_Other_Exp.">#REF!</definedName>
    <definedName name="PY2_Other_LT_Assets">#REF!</definedName>
    <definedName name="PY2_Other_LT_Liabilities">#REF!</definedName>
    <definedName name="PY2_Preferred_Stock">#REF!</definedName>
    <definedName name="PY2_QUICK_ASSETS">#REF!</definedName>
    <definedName name="PY2_QUICK_ASSETS_7">#REF!</definedName>
    <definedName name="PY2_Retained_Earnings">#REF!</definedName>
    <definedName name="PY2_Selling">#REF!</definedName>
    <definedName name="PY2_Tangible_Assets">#REF!</definedName>
    <definedName name="PY2_Tangible_Net_Worth">#REF!</definedName>
    <definedName name="PY2_Tangible_Net_Worth_7">#REF!</definedName>
    <definedName name="PY2_Taxes">#REF!</definedName>
    <definedName name="PY2_TOTAL_ASSETS">#REF!</definedName>
    <definedName name="PY2_TOTAL_ASSETS_7">#REF!</definedName>
    <definedName name="PY2_TOTAL_CURR_ASSETS">#REF!</definedName>
    <definedName name="PY2_TOTAL_CURR_ASSETS_7">#REF!</definedName>
    <definedName name="PY2_TOTAL_DEBT">#REF!</definedName>
    <definedName name="PY2_TOTAL_DEBT_7">#REF!</definedName>
    <definedName name="PY2_TOTAL_EQUITY">#REF!</definedName>
    <definedName name="PY2_TOTAL_EQUITY_7">#REF!</definedName>
    <definedName name="PY2_Trade_Payables">#REF!</definedName>
    <definedName name="PY2_Weighted_Average">#REF!</definedName>
    <definedName name="PY2_Working_Capital">#REF!</definedName>
    <definedName name="PY2_Year_Income_Statement">#REF!</definedName>
    <definedName name="PY3_Accounts_Receivable">#REF!</definedName>
    <definedName name="PY3_Administration">#REF!</definedName>
    <definedName name="PY3_Cash">#REF!</definedName>
    <definedName name="PY3_Common_Equity">#REF!</definedName>
    <definedName name="PY3_Cost_of_Sales">#REF!</definedName>
    <definedName name="PY3_Current_Liabilities">#REF!</definedName>
    <definedName name="PY3_Depreciation">#REF!</definedName>
    <definedName name="PY3_Disc._Ops.">#REF!</definedName>
    <definedName name="PY3_Extraord.">#REF!</definedName>
    <definedName name="PY3_Gross_Profit">#REF!</definedName>
    <definedName name="PY3_INC_AFT_TAX">#REF!</definedName>
    <definedName name="PY3_INC_BEF_EXTRAORD">#REF!</definedName>
    <definedName name="PY3_Inc_Bef_Tax">#REF!</definedName>
    <definedName name="PY3_Intangible_Assets">#REF!</definedName>
    <definedName name="PY3_Interest_Expense">#REF!</definedName>
    <definedName name="PY3_Inventory">#REF!</definedName>
    <definedName name="PY3_LIABIL_EQUITY">#REF!</definedName>
    <definedName name="PY3_Long_term_Debt__excl_Dfd_Taxes">#REF!</definedName>
    <definedName name="PY3_Marketable_Sec">#REF!</definedName>
    <definedName name="PY3_NET_INCOME">#REF!</definedName>
    <definedName name="PY3_Net_Revenue">#REF!</definedName>
    <definedName name="PY3_Operating_Inc">#REF!</definedName>
    <definedName name="PY3_Other_Curr_Assets">#REF!</definedName>
    <definedName name="PY3_Other_Exp.">#REF!</definedName>
    <definedName name="PY3_Other_LT_Assets">#REF!</definedName>
    <definedName name="PY3_Other_LT_Liabilities">#REF!</definedName>
    <definedName name="PY3_Preferred_Stock">#REF!</definedName>
    <definedName name="PY3_QUICK_ASSETS">#REF!</definedName>
    <definedName name="PY3_Retained_Earnings">#REF!</definedName>
    <definedName name="PY3_Selling">#REF!</definedName>
    <definedName name="PY3_Tangible_Assets">#REF!</definedName>
    <definedName name="PY3_Taxes">#REF!</definedName>
    <definedName name="PY3_TOTAL_ASSETS">#REF!</definedName>
    <definedName name="PY3_TOTAL_CURR_ASSETS">#REF!</definedName>
    <definedName name="PY3_TOTAL_DEBT">#REF!</definedName>
    <definedName name="PY3_TOTAL_EQUITY">#REF!</definedName>
    <definedName name="PY3_Trade_Payables">#REF!</definedName>
    <definedName name="PY3_Year_Income_Statement">#REF!</definedName>
    <definedName name="PY4_Accounts_Receivable">#REF!</definedName>
    <definedName name="PY4_Administration">#REF!</definedName>
    <definedName name="PY4_Cash">#REF!</definedName>
    <definedName name="PY4_Common_Equity">#REF!</definedName>
    <definedName name="PY4_Cost_of_Sales">#REF!</definedName>
    <definedName name="PY4_Current_Liabilities">#REF!</definedName>
    <definedName name="PY4_Depreciation">#REF!</definedName>
    <definedName name="PY4_Disc._Ops.">#REF!</definedName>
    <definedName name="PY4_Extraord.">#REF!</definedName>
    <definedName name="PY4_Gross_Profit">#REF!</definedName>
    <definedName name="PY4_INC_AFT_TAX">#REF!</definedName>
    <definedName name="PY4_INC_BEF_EXTRAORD">#REF!</definedName>
    <definedName name="PY4_Inc_Bef_Tax">#REF!</definedName>
    <definedName name="PY4_Intangible_Assets">#REF!</definedName>
    <definedName name="PY4_Interest_Expense">#REF!</definedName>
    <definedName name="PY4_Inventory">#REF!</definedName>
    <definedName name="PY4_LIABIL_EQUITY">#REF!</definedName>
    <definedName name="PY4_Long_term_Debt__excl_Dfd_Taxes">#REF!</definedName>
    <definedName name="PY4_Marketable_Sec">#REF!</definedName>
    <definedName name="PY4_NET_INCOME">#REF!</definedName>
    <definedName name="PY4_Net_Revenue">#REF!</definedName>
    <definedName name="PY4_Operating_Inc">#REF!</definedName>
    <definedName name="PY4_Other_Cur_Assets">#REF!</definedName>
    <definedName name="PY4_Other_Exp.">#REF!</definedName>
    <definedName name="PY4_Other_LT_Assets">#REF!</definedName>
    <definedName name="PY4_Other_LT_Liabilities">#REF!</definedName>
    <definedName name="PY4_Preferred_Stock">#REF!</definedName>
    <definedName name="PY4_QUICK_ASSETS">#REF!</definedName>
    <definedName name="PY4_Retained_Earnings">#REF!</definedName>
    <definedName name="PY4_Selling">#REF!</definedName>
    <definedName name="PY4_Tangible_Assets">#REF!</definedName>
    <definedName name="PY4_Taxes">#REF!</definedName>
    <definedName name="PY4_TOTAL_ASSETS">#REF!</definedName>
    <definedName name="PY4_TOTAL_CURR_ASSETS">#REF!</definedName>
    <definedName name="PY4_TOTAL_DEBT">#REF!</definedName>
    <definedName name="PY4_TOTAL_EQUITY">#REF!</definedName>
    <definedName name="PY4_Trade_Payables">#REF!</definedName>
    <definedName name="PY4_Year_Income_Statement">#REF!</definedName>
    <definedName name="PY5_Accounts_Receivable">#REF!</definedName>
    <definedName name="PY5_Administration">#REF!</definedName>
    <definedName name="PY5_Cash">#REF!</definedName>
    <definedName name="PY5_Common_Equity">#REF!</definedName>
    <definedName name="PY5_Cost_of_Sales">#REF!</definedName>
    <definedName name="PY5_Current_Liabilities">#REF!</definedName>
    <definedName name="PY5_Depreciation">#REF!</definedName>
    <definedName name="PY5_Disc._Ops.">#REF!</definedName>
    <definedName name="PY5_Extraord.">#REF!</definedName>
    <definedName name="PY5_Gross_Profit">#REF!</definedName>
    <definedName name="PY5_INC_AFT_TAX">#REF!</definedName>
    <definedName name="PY5_INC_BEF_EXTRAORD">#REF!</definedName>
    <definedName name="PY5_Inc_Bef_Tax">#REF!</definedName>
    <definedName name="PY5_Intangible_Assets">#REF!</definedName>
    <definedName name="PY5_Interest_Expense">#REF!</definedName>
    <definedName name="PY5_Inventory">#REF!</definedName>
    <definedName name="PY5_LIABIL_EQUITY">#REF!</definedName>
    <definedName name="PY5_Long_term_Debt__excl_Dfd_Taxes">#REF!</definedName>
    <definedName name="PY5_Marketable_Sec">#REF!</definedName>
    <definedName name="PY5_NET_INCOME">#REF!</definedName>
    <definedName name="PY5_Net_Revenue">#REF!</definedName>
    <definedName name="PY5_Operating_Inc">#REF!</definedName>
    <definedName name="PY5_Other_Curr_Assets">#REF!</definedName>
    <definedName name="PY5_Other_Exp.">#REF!</definedName>
    <definedName name="PY5_Other_LT_Assets">#REF!</definedName>
    <definedName name="PY5_Other_LT_Liabilities">#REF!</definedName>
    <definedName name="PY5_Preferred_Stock">#REF!</definedName>
    <definedName name="PY5_QUICK_ASSETS">#REF!</definedName>
    <definedName name="PY5_Retained_Earnings">#REF!</definedName>
    <definedName name="PY5_Selling">#REF!</definedName>
    <definedName name="PY5_Tangible_Assets">#REF!</definedName>
    <definedName name="PY5_Taxes">#REF!</definedName>
    <definedName name="PY5_TOTAL_ASSETS">#REF!</definedName>
    <definedName name="PY5_TOTAL_CURR_ASSETS">#REF!</definedName>
    <definedName name="PY5_TOTAL_DEBT">#REF!</definedName>
    <definedName name="PY5_TOTAL_EQUITY">#REF!</definedName>
    <definedName name="PY5_Trade_Payables">#REF!</definedName>
    <definedName name="PY5_Year_Income_Statement">#REF!</definedName>
    <definedName name="Q_">#REF!</definedName>
    <definedName name="Q_ConsTratAgua">#REF!</definedName>
    <definedName name="quarter">#REF!</definedName>
    <definedName name="QUETZAL">#REF!</definedName>
    <definedName name="R_">#REF!</definedName>
    <definedName name="R_CeCo">#REF!</definedName>
    <definedName name="R_CtasBal1">#REF!</definedName>
    <definedName name="R_CtasBal2">#REF!</definedName>
    <definedName name="R_CtasBal3">#REF!</definedName>
    <definedName name="R_CtasBal4">#REF!</definedName>
    <definedName name="R_CtasImagen">#REF!</definedName>
    <definedName name="R_Cuentas">#REF!</definedName>
    <definedName name="R_Factor">#REF!</definedName>
    <definedName name="R_TCCC">#REF!</definedName>
    <definedName name="RANGO">#REF!</definedName>
    <definedName name="RANGO1">#REF!</definedName>
    <definedName name="RateINR">#REF!</definedName>
    <definedName name="RateRMB">#REF!</definedName>
    <definedName name="RATES">#REF!</definedName>
    <definedName name="Ratios">#REF!</definedName>
    <definedName name="rawdata">#REF!</definedName>
    <definedName name="rawdata2">#REF!</definedName>
    <definedName name="rdos">#REF!</definedName>
    <definedName name="RE">#REF!</definedName>
    <definedName name="REDUCE">#REF!</definedName>
    <definedName name="Reimbursement">"Remboursement"</definedName>
    <definedName name="RENDMAXTR">#REF!</definedName>
    <definedName name="RENDMEDTR">#REF!</definedName>
    <definedName name="RENDMINTR">#REF!</definedName>
    <definedName name="RENT">#REF!</definedName>
    <definedName name="RENT1">#REF!</definedName>
    <definedName name="RENT2">#REF!</definedName>
    <definedName name="RENTAL">#REF!</definedName>
    <definedName name="RENTAL1">#REF!</definedName>
    <definedName name="Rentas">#REF!</definedName>
    <definedName name="RENTG">#REF!</definedName>
    <definedName name="RENTS1">#REF!</definedName>
    <definedName name="RENTS2">#REF!</definedName>
    <definedName name="RENTT">#REF!</definedName>
    <definedName name="rep">#REF!</definedName>
    <definedName name="REPORT">#REF!</definedName>
    <definedName name="Reporting_unit">#REF!</definedName>
    <definedName name="RES">#REF!</definedName>
    <definedName name="Res173Balance">#REF!</definedName>
    <definedName name="Res173C.Result">#REF!</definedName>
    <definedName name="rescoring">#REF!</definedName>
    <definedName name="resumen">#REF!</definedName>
    <definedName name="Ret">#REF!</definedName>
    <definedName name="Retenciones">#REF!</definedName>
    <definedName name="revaluo" localSheetId="14" hidden="1">{#N/A,#N/A,FALSE,"Aging Summary";#N/A,#N/A,FALSE,"Ratio Analysis";#N/A,#N/A,FALSE,"Test 120 Day Accts";#N/A,#N/A,FALSE,"Tickmarks"}</definedName>
    <definedName name="revaluo" localSheetId="15" hidden="1">{#N/A,#N/A,FALSE,"Aging Summary";#N/A,#N/A,FALSE,"Ratio Analysis";#N/A,#N/A,FALSE,"Test 120 Day Accts";#N/A,#N/A,FALSE,"Tickmarks"}</definedName>
    <definedName name="revaluo" localSheetId="19" hidden="1">{#N/A,#N/A,FALSE,"Aging Summary";#N/A,#N/A,FALSE,"Ratio Analysis";#N/A,#N/A,FALSE,"Test 120 Day Accts";#N/A,#N/A,FALSE,"Tickmarks"}</definedName>
    <definedName name="revaluo" localSheetId="20" hidden="1">{#N/A,#N/A,FALSE,"Aging Summary";#N/A,#N/A,FALSE,"Ratio Analysis";#N/A,#N/A,FALSE,"Test 120 Day Accts";#N/A,#N/A,FALSE,"Tickmarks"}</definedName>
    <definedName name="revaluo" hidden="1">{#N/A,#N/A,FALSE,"Aging Summary";#N/A,#N/A,FALSE,"Ratio Analysis";#N/A,#N/A,FALSE,"Test 120 Day Accts";#N/A,#N/A,FALSE,"Tickmarks"}</definedName>
    <definedName name="RFU1E">#REF!</definedName>
    <definedName name="RFYPT">#REF!</definedName>
    <definedName name="RFYPTP">#REF!</definedName>
    <definedName name="RIV">#REF!</definedName>
    <definedName name="riw">#REF!</definedName>
    <definedName name="RMG">#REF!</definedName>
    <definedName name="RMU">#REF!</definedName>
    <definedName name="RngDiscountRateValue">#REF!</definedName>
    <definedName name="RngPlanningHorizonValue">#REF!</definedName>
    <definedName name="RO">#REF!</definedName>
    <definedName name="rop">#REF!</definedName>
    <definedName name="RPTH">#REF!</definedName>
    <definedName name="rr">#REF!</definedName>
    <definedName name="RTA">#REF!</definedName>
    <definedName name="RU_BS">#REF!</definedName>
    <definedName name="RU_Capex">#REF!</definedName>
    <definedName name="RU_CC">#REF!</definedName>
    <definedName name="RU_exp">#REF!</definedName>
    <definedName name="RU_HC">#REF!</definedName>
    <definedName name="RU_productionOH">#REF!</definedName>
    <definedName name="RU_Summary">#REF!</definedName>
    <definedName name="rubro">#REF!</definedName>
    <definedName name="RUL">#REF!</definedName>
    <definedName name="RYCS">#REF!</definedName>
    <definedName name="s">#REF!</definedName>
    <definedName name="S_">#REF!</definedName>
    <definedName name="S_4">#REF!</definedName>
    <definedName name="S_6">#REF!</definedName>
    <definedName name="S_AcctDes">#REF!</definedName>
    <definedName name="S_Adjust">#REF!</definedName>
    <definedName name="S_Adjust_Data">#REF!</definedName>
    <definedName name="S_Adjust_GT">#REF!</definedName>
    <definedName name="S_AJE_Tot">#REF!</definedName>
    <definedName name="S_AJE_Tot_Data">#REF!</definedName>
    <definedName name="S_AJE_Tot_GT">#REF!</definedName>
    <definedName name="S_CompNum">#REF!</definedName>
    <definedName name="S_CY_Beg">#REF!</definedName>
    <definedName name="S_CY_Beg_Data">#REF!</definedName>
    <definedName name="S_CY_Beg_GT">#REF!</definedName>
    <definedName name="S_CY_End">#REF!</definedName>
    <definedName name="S_CY_End_Data">#REF!</definedName>
    <definedName name="S_CY_End_GT">#REF!</definedName>
    <definedName name="S_Diff_Amt">#REF!</definedName>
    <definedName name="S_Diff_Pct">#REF!</definedName>
    <definedName name="S_GrpNum">#REF!</definedName>
    <definedName name="S_Headings">#REF!</definedName>
    <definedName name="S_KeyValue">#REF!</definedName>
    <definedName name="S_PY_End">#REF!</definedName>
    <definedName name="S_PY_End_Data">#REF!</definedName>
    <definedName name="S_PY_End_GT">#REF!</definedName>
    <definedName name="S_RJE_Tot">#REF!</definedName>
    <definedName name="S_RJE_Tot_Data">#REF!</definedName>
    <definedName name="S_RJE_Tot_GT">#REF!</definedName>
    <definedName name="S_RowNum">#REF!</definedName>
    <definedName name="SA" localSheetId="14" hidden="1">{#N/A,#N/A,FALSE,"VOL"}</definedName>
    <definedName name="SA" localSheetId="15" hidden="1">{#N/A,#N/A,FALSE,"VOL"}</definedName>
    <definedName name="SA" localSheetId="19" hidden="1">{#N/A,#N/A,FALSE,"VOL"}</definedName>
    <definedName name="SA" localSheetId="20" hidden="1">{#N/A,#N/A,FALSE,"VOL"}</definedName>
    <definedName name="SA" hidden="1">{#N/A,#N/A,FALSE,"VOL"}</definedName>
    <definedName name="Saída">#REF!</definedName>
    <definedName name="SaisieExpedition">#REF!</definedName>
    <definedName name="SaisieProduction">#REF!</definedName>
    <definedName name="SAL_BCO">#REF!</definedName>
    <definedName name="SAL_DEF_GS">#REF!</definedName>
    <definedName name="SAL_DEF_USD">#REF!</definedName>
    <definedName name="SALDO_NEG">#REF!</definedName>
    <definedName name="SALDO_POS">#REF!</definedName>
    <definedName name="SALDOIR">#REF!</definedName>
    <definedName name="SALDOS">#REF!</definedName>
    <definedName name="Sales">#REF!</definedName>
    <definedName name="salescustomer">#REF!</definedName>
    <definedName name="salesld">#REF!</definedName>
    <definedName name="SalesPCS">#REF!</definedName>
    <definedName name="SALF">#REF!</definedName>
    <definedName name="SALUSD_NEG">#REF!</definedName>
    <definedName name="SALUSD_POS">#REF!</definedName>
    <definedName name="Samp_TM_Exp_Diff">#REF!</definedName>
    <definedName name="SAPBEXdnldView" hidden="1">"6OALLBQ4LYQ5ETHS84I124RO3"</definedName>
    <definedName name="SAPBEXrevision" hidden="1">1</definedName>
    <definedName name="SAPBEXsysID" hidden="1">"PBI"</definedName>
    <definedName name="SAPBEXwbID" hidden="1">"3U16OMUMTU9HM0TLQGVBWF8H2"</definedName>
    <definedName name="SAR">#REF!</definedName>
    <definedName name="sbox">#REF!</definedName>
    <definedName name="Sched_Pay">#REF!</definedName>
    <definedName name="Schedule_1_D2">#REF!</definedName>
    <definedName name="Scheduled_Extra_Payments">#REF!</definedName>
    <definedName name="Scheduled_Interest_Rate">#REF!</definedName>
    <definedName name="Scheduled_Monthly_Payment">#REF!</definedName>
    <definedName name="SCJ">#REF!</definedName>
    <definedName name="SD">#N/A</definedName>
    <definedName name="sectores">#REF!</definedName>
    <definedName name="sedal">#REF!</definedName>
    <definedName name="seg" localSheetId="14" hidden="1">{#N/A,#N/A,FALSE,"Aging Summary";#N/A,#N/A,FALSE,"Ratio Analysis";#N/A,#N/A,FALSE,"Test 120 Day Accts";#N/A,#N/A,FALSE,"Tickmarks"}</definedName>
    <definedName name="seg" localSheetId="15" hidden="1">{#N/A,#N/A,FALSE,"Aging Summary";#N/A,#N/A,FALSE,"Ratio Analysis";#N/A,#N/A,FALSE,"Test 120 Day Accts";#N/A,#N/A,FALSE,"Tickmarks"}</definedName>
    <definedName name="seg" localSheetId="19" hidden="1">{#N/A,#N/A,FALSE,"Aging Summary";#N/A,#N/A,FALSE,"Ratio Analysis";#N/A,#N/A,FALSE,"Test 120 Day Accts";#N/A,#N/A,FALSE,"Tickmarks"}</definedName>
    <definedName name="seg" localSheetId="20" hidden="1">{#N/A,#N/A,FALSE,"Aging Summary";#N/A,#N/A,FALSE,"Ratio Analysis";#N/A,#N/A,FALSE,"Test 120 Day Accts";#N/A,#N/A,FALSE,"Tickmarks"}</definedName>
    <definedName name="seg" hidden="1">{#N/A,#N/A,FALSE,"Aging Summary";#N/A,#N/A,FALSE,"Ratio Analysis";#N/A,#N/A,FALSE,"Test 120 Day Accts";#N/A,#N/A,FALSE,"Tickmarks"}</definedName>
    <definedName name="Seguros" localSheetId="14" hidden="1">{#N/A,#N/A,FALSE,"Aging Summary";#N/A,#N/A,FALSE,"Ratio Analysis";#N/A,#N/A,FALSE,"Test 120 Day Accts";#N/A,#N/A,FALSE,"Tickmarks"}</definedName>
    <definedName name="Seguros" localSheetId="15" hidden="1">{#N/A,#N/A,FALSE,"Aging Summary";#N/A,#N/A,FALSE,"Ratio Analysis";#N/A,#N/A,FALSE,"Test 120 Day Accts";#N/A,#N/A,FALSE,"Tickmarks"}</definedName>
    <definedName name="Seguros" localSheetId="19" hidden="1">{#N/A,#N/A,FALSE,"Aging Summary";#N/A,#N/A,FALSE,"Ratio Analysis";#N/A,#N/A,FALSE,"Test 120 Day Accts";#N/A,#N/A,FALSE,"Tickmarks"}</definedName>
    <definedName name="Seguros" localSheetId="20" hidden="1">{#N/A,#N/A,FALSE,"Aging Summary";#N/A,#N/A,FALSE,"Ratio Analysis";#N/A,#N/A,FALSE,"Test 120 Day Accts";#N/A,#N/A,FALSE,"Tickmarks"}</definedName>
    <definedName name="Seguros" hidden="1">{#N/A,#N/A,FALSE,"Aging Summary";#N/A,#N/A,FALSE,"Ratio Analysis";#N/A,#N/A,FALSE,"Test 120 Day Accts";#N/A,#N/A,FALSE,"Tickmarks"}</definedName>
    <definedName name="Selection_Remainder">#REF!</definedName>
    <definedName name="semgir">#REF!</definedName>
    <definedName name="SEMMZN">#REF!</definedName>
    <definedName name="SEMSJ">#REF!</definedName>
    <definedName name="semsj1">#REF!</definedName>
    <definedName name="semsj2">#REF!</definedName>
    <definedName name="SEMTRN">#REF!</definedName>
    <definedName name="serverpath">"S:\int_acct\KCISC\"</definedName>
    <definedName name="SGD">#REF!</definedName>
    <definedName name="Sheet">#REF!</definedName>
    <definedName name="sku">#REF!</definedName>
    <definedName name="skus">#REF!</definedName>
    <definedName name="sljñkf">#REF!</definedName>
    <definedName name="Soergo">#REF!</definedName>
    <definedName name="Software_Options">#REF!</definedName>
    <definedName name="SOJA">#REF!</definedName>
    <definedName name="soja1">#REF!</definedName>
    <definedName name="SPLITS">#REF!</definedName>
    <definedName name="SS">#N/A</definedName>
    <definedName name="sss">#REF!</definedName>
    <definedName name="SSSSS">#REF!</definedName>
    <definedName name="STAFE">#REF!</definedName>
    <definedName name="Starting_Point">#REF!</definedName>
    <definedName name="STKDIARIO">#REF!</definedName>
    <definedName name="STKDIARIOPX01">#REF!</definedName>
    <definedName name="STKDIARIOPX04">#REF!</definedName>
    <definedName name="Strat_1_Def">#REF!</definedName>
    <definedName name="Strat_1_It">#REF!</definedName>
    <definedName name="Strat_1_T">#REF!</definedName>
    <definedName name="Strat_2_Def">#REF!</definedName>
    <definedName name="Strat_2_It">#REF!</definedName>
    <definedName name="Strat_2_T">#REF!</definedName>
    <definedName name="Strat_Def">#REF!</definedName>
    <definedName name="Strat_T_It">#REF!</definedName>
    <definedName name="Strat_T_T">#REF!</definedName>
    <definedName name="strMonth">#REF!</definedName>
    <definedName name="strMonthLng">#REF!</definedName>
    <definedName name="SUBPLATFORM">#REF!</definedName>
    <definedName name="SUI">#REF!</definedName>
    <definedName name="SUIP">#REF!</definedName>
    <definedName name="SUMMARY">#REF!</definedName>
    <definedName name="summary2">#REF!</definedName>
    <definedName name="super">#REF!</definedName>
    <definedName name="t">#REF!</definedName>
    <definedName name="T_">#REF!</definedName>
    <definedName name="T_Diferencias">#REF!</definedName>
    <definedName name="tabla">#REF!</definedName>
    <definedName name="tablasun">#REF!</definedName>
    <definedName name="TABLO">#REF!</definedName>
    <definedName name="tal_technologies_aun_no_pagado">#REF!</definedName>
    <definedName name="tal_technologies_factura_aparte_por_US__1.314_80_ya_pagado">#REF!</definedName>
    <definedName name="tarifador">#REF!</definedName>
    <definedName name="TARJGS">#REF!</definedName>
    <definedName name="TARJUS">#REF!</definedName>
    <definedName name="TASA1">#REF!</definedName>
    <definedName name="TASA1___0">#REF!</definedName>
    <definedName name="TASA1___10">#REF!</definedName>
    <definedName name="TASA1___11">#REF!</definedName>
    <definedName name="TASA1___12">#REF!</definedName>
    <definedName name="TASA1___5">#REF!</definedName>
    <definedName name="TASA1___9">#REF!</definedName>
    <definedName name="tax">0.3</definedName>
    <definedName name="TbPy530057">#REF!</definedName>
    <definedName name="TbPy530057_10">#REF!</definedName>
    <definedName name="TbPy530057_11">#REF!</definedName>
    <definedName name="TbPy530057_4">#REF!</definedName>
    <definedName name="TbPy530057_6">#REF!</definedName>
    <definedName name="TbPy530057_7">#REF!</definedName>
    <definedName name="TbPy530057_9">#REF!</definedName>
    <definedName name="TbPy530159">#REF!</definedName>
    <definedName name="TbPy530159_10">#REF!</definedName>
    <definedName name="TbPy530159_11">#REF!</definedName>
    <definedName name="TbPy530159_4">#REF!</definedName>
    <definedName name="TbPy530159_7">#REF!</definedName>
    <definedName name="TbPy530159_9">#REF!</definedName>
    <definedName name="tc">#REF!</definedName>
    <definedName name="TC_Tarjetones">#REF!</definedName>
    <definedName name="TCierre">#REF!</definedName>
    <definedName name="TCJULIOSET">#REF!</definedName>
    <definedName name="Tech">#REF!</definedName>
    <definedName name="techld">#REF!</definedName>
    <definedName name="TechPCS">#REF!</definedName>
    <definedName name="tep">#REF!</definedName>
    <definedName name="Test_Targ">#REF!</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#REF!</definedName>
    <definedName name="TEST20">#REF!</definedName>
    <definedName name="TEST21">#REF!</definedName>
    <definedName name="TEST22">#REF!</definedName>
    <definedName name="TEST3">#REF!</definedName>
    <definedName name="TEST4">#REF!</definedName>
    <definedName name="TEST5">#REF!</definedName>
    <definedName name="TEST53">#REF!</definedName>
    <definedName name="TEST54">#REF!</definedName>
    <definedName name="TEST55">#REF!</definedName>
    <definedName name="TEST56">#REF!</definedName>
    <definedName name="TEST57">#REF!</definedName>
    <definedName name="TEST58">#REF!</definedName>
    <definedName name="TEST59">#REF!</definedName>
    <definedName name="TEST6">#REF!</definedName>
    <definedName name="TEST60">#REF!</definedName>
    <definedName name="TEST7">#REF!</definedName>
    <definedName name="TEST8">#REF!</definedName>
    <definedName name="TEST9">#REF!</definedName>
    <definedName name="TESTHKEY">#REF!</definedName>
    <definedName name="TESTKEYES">#REF!</definedName>
    <definedName name="TESTKEYS">#REF!</definedName>
    <definedName name="TESTVKEY">#REF!</definedName>
    <definedName name="TextRefCopy1">#REF!</definedName>
    <definedName name="TextRefCopy10">#REF!</definedName>
    <definedName name="TextRefCopy100">#REF!</definedName>
    <definedName name="TextRefCopy102">#REF!</definedName>
    <definedName name="TextRefCopy103">#REF!</definedName>
    <definedName name="TextRefCopy104">#REF!</definedName>
    <definedName name="TextRefCopy105">#REF!</definedName>
    <definedName name="TextRefCopy106">#REF!</definedName>
    <definedName name="TextRefCopy107">#REF!</definedName>
    <definedName name="TextRefCopy108">#REF!</definedName>
    <definedName name="TextRefCopy109">#REF!</definedName>
    <definedName name="TextRefCopy11">#REF!</definedName>
    <definedName name="TextRefCopy112">#REF!</definedName>
    <definedName name="TextRefCopy113">#REF!</definedName>
    <definedName name="TextRefCopy116">#REF!</definedName>
    <definedName name="TextRefCopy118">#REF!</definedName>
    <definedName name="TextRefCopy119">#REF!</definedName>
    <definedName name="TextRefCopy12">#REF!</definedName>
    <definedName name="TextRefCopy120">#REF!</definedName>
    <definedName name="TextRefCopy121">#REF!</definedName>
    <definedName name="TextRefCopy127">#REF!</definedName>
    <definedName name="TextRefCopy13">#REF!</definedName>
    <definedName name="TextRefCopy14">#REF!</definedName>
    <definedName name="TextRefCopy15">#REF!</definedName>
    <definedName name="TextRefCopy16">#REF!</definedName>
    <definedName name="TextRefCopy17">#REF!</definedName>
    <definedName name="TextRefCopy18">#REF!</definedName>
    <definedName name="TextRefCopy19">#REF!</definedName>
    <definedName name="TextRefCopy2">#REF!</definedName>
    <definedName name="TextRefCopy20">#REF!</definedName>
    <definedName name="TextRefCopy21">#REF!</definedName>
    <definedName name="TextRefCopy22">#REF!</definedName>
    <definedName name="TextRefCopy23">#REF!</definedName>
    <definedName name="TextRefCopy24">#REF!</definedName>
    <definedName name="TextRefCopy25">#REF!</definedName>
    <definedName name="TextRefCopy26">#REF!</definedName>
    <definedName name="TextRefCopy27">#REF!</definedName>
    <definedName name="TextRefCopy28">#REF!</definedName>
    <definedName name="TextRefCopy29">#REF!</definedName>
    <definedName name="TextRefCopy3">#REF!</definedName>
    <definedName name="TextRefCopy3_10">#REF!</definedName>
    <definedName name="TextRefCopy3_11">#REF!</definedName>
    <definedName name="TextRefCopy3_4">#REF!</definedName>
    <definedName name="TextRefCopy3_7">#REF!</definedName>
    <definedName name="TextRefCopy3_9">#REF!</definedName>
    <definedName name="TextRefCopy30">#REF!</definedName>
    <definedName name="TextRefCopy31">#REF!</definedName>
    <definedName name="TextRefCopy32">#REF!</definedName>
    <definedName name="TextRefCopy33">#REF!</definedName>
    <definedName name="TextRefCopy34">#REF!</definedName>
    <definedName name="TextRefCopy35">#REF!</definedName>
    <definedName name="TextRefCopy36">#REF!</definedName>
    <definedName name="TextRefCopy37">#REF!</definedName>
    <definedName name="TextRefCopy38">#REF!</definedName>
    <definedName name="TextRefCopy39">#REF!</definedName>
    <definedName name="TextRefCopy4">#REF!</definedName>
    <definedName name="TextRefCopy4_7">#REF!</definedName>
    <definedName name="TextRefCopy40">#REF!</definedName>
    <definedName name="TextRefCopy41">#REF!</definedName>
    <definedName name="TextRefCopy42">#REF!</definedName>
    <definedName name="TextRefCopy43">#REF!</definedName>
    <definedName name="TextRefCopy44">#REF!</definedName>
    <definedName name="TextRefCopy45">#REF!</definedName>
    <definedName name="TextRefCopy46">#REF!</definedName>
    <definedName name="TextRefCopy47">#REF!</definedName>
    <definedName name="TextRefCopy48">#REF!</definedName>
    <definedName name="TextRefCopy49">#REF!</definedName>
    <definedName name="TextRefCopy5">#REF!</definedName>
    <definedName name="TextRefCopy50">#REF!</definedName>
    <definedName name="TextRefCopy51">#REF!</definedName>
    <definedName name="TextRefCopy52">#REF!</definedName>
    <definedName name="TextRefCopy53">#REF!</definedName>
    <definedName name="TextRefCopy54">#REF!</definedName>
    <definedName name="TextRefCopy55">#REF!</definedName>
    <definedName name="TextRefCopy56">#REF!</definedName>
    <definedName name="TextRefCopy57">#REF!</definedName>
    <definedName name="TextRefCopy58">#REF!</definedName>
    <definedName name="TextRefCopy59">#REF!</definedName>
    <definedName name="TextRefCopy6">#REF!</definedName>
    <definedName name="TextRefCopy60">#REF!</definedName>
    <definedName name="TextRefCopy61">#REF!</definedName>
    <definedName name="TextRefCopy62">#REF!</definedName>
    <definedName name="TextRefCopy63">#REF!</definedName>
    <definedName name="TextRefCopy64">#REF!</definedName>
    <definedName name="TextRefCopy65">#REF!</definedName>
    <definedName name="TextRefCopy66">#REF!</definedName>
    <definedName name="TextRefCopy67">#REF!</definedName>
    <definedName name="TextRefCopy68">#REF!</definedName>
    <definedName name="TextRefCopy69">#REF!</definedName>
    <definedName name="TextRefCopy7">#REF!</definedName>
    <definedName name="TextRefCopy70">#REF!</definedName>
    <definedName name="TextRefCopy71">#REF!</definedName>
    <definedName name="TextRefCopy72">#REF!</definedName>
    <definedName name="TextRefCopy73">#REF!</definedName>
    <definedName name="TextRefCopy74">#REF!</definedName>
    <definedName name="TextRefCopy75">#REF!</definedName>
    <definedName name="TextRefCopy76">#REF!</definedName>
    <definedName name="TextRefCopy77">#REF!</definedName>
    <definedName name="TextRefCopy78">#REF!</definedName>
    <definedName name="TextRefCopy79">#REF!</definedName>
    <definedName name="TextRefCopy8">#REF!</definedName>
    <definedName name="TextRefCopy80">#REF!</definedName>
    <definedName name="TextRefCopy81">#REF!</definedName>
    <definedName name="TextRefCopy82">#REF!</definedName>
    <definedName name="TextRefCopy83">#REF!</definedName>
    <definedName name="TextRefCopy84">#REF!</definedName>
    <definedName name="TextRefCopy85">#REF!</definedName>
    <definedName name="TextRefCopy87">#REF!</definedName>
    <definedName name="TextRefCopy89">#REF!</definedName>
    <definedName name="TextRefCopy9">#REF!</definedName>
    <definedName name="TextRefCopy90">#REF!</definedName>
    <definedName name="TextRefCopy96">#REF!</definedName>
    <definedName name="TextRefCopy97">#REF!</definedName>
    <definedName name="TextRefCopy99">#REF!</definedName>
    <definedName name="TextRefCopyRangeCount" hidden="1">7</definedName>
    <definedName name="thm">#REF!</definedName>
    <definedName name="thp">#REF!</definedName>
    <definedName name="Tipo_Agua">#REF!</definedName>
    <definedName name="_xlnm.Print_Titles">#N/A</definedName>
    <definedName name="tld">#REF!</definedName>
    <definedName name="Top_Stratum_Number">#REF!</definedName>
    <definedName name="Top_Stratum_Value">#REF!</definedName>
    <definedName name="TOTAL">#REF!</definedName>
    <definedName name="Total_Interest">#REF!</definedName>
    <definedName name="Total_Number_Selections">#REF!</definedName>
    <definedName name="Total_Pay">#REF!</definedName>
    <definedName name="Total_Payment" localSheetId="14">Scheduled_Payment+Extra_Payment</definedName>
    <definedName name="Total_Payment" localSheetId="15">Scheduled_Payment+Extra_Payment</definedName>
    <definedName name="Total_Payment" localSheetId="19">Scheduled_Payment+Extra_Payment</definedName>
    <definedName name="Total_Payment" localSheetId="20">Scheduled_Payment+Extra_Payment</definedName>
    <definedName name="Total_Payment">Scheduled_Payment+Extra_Payment</definedName>
    <definedName name="totalpaid" localSheetId="14">#REF!</definedName>
    <definedName name="totalpaid" localSheetId="15">#REF!</definedName>
    <definedName name="totalpaid" localSheetId="19">#REF!</definedName>
    <definedName name="totalpaid" localSheetId="20">#REF!</definedName>
    <definedName name="totalpaid">#REF!</definedName>
    <definedName name="TOTEXP" localSheetId="14">#REF!</definedName>
    <definedName name="TOTEXP" localSheetId="15">#REF!</definedName>
    <definedName name="TOTEXP" localSheetId="19">#REF!</definedName>
    <definedName name="TOTEXP" localSheetId="20">#REF!</definedName>
    <definedName name="TOTEXP">#REF!</definedName>
    <definedName name="tp" localSheetId="14">#REF!</definedName>
    <definedName name="tp" localSheetId="15">#REF!</definedName>
    <definedName name="tp" localSheetId="19">#REF!</definedName>
    <definedName name="tp" localSheetId="20">#REF!</definedName>
    <definedName name="tp">#REF!</definedName>
    <definedName name="TPy530231_10">#REF!</definedName>
    <definedName name="TPy530231_11">#REF!</definedName>
    <definedName name="TPy530231_9">#REF!</definedName>
    <definedName name="TRANS">#REF!</definedName>
    <definedName name="Transparencia">#REF!</definedName>
    <definedName name="TRAT_AGUA">#REF!</definedName>
    <definedName name="trigo">#REF!</definedName>
    <definedName name="TtlCdtR">#REF!</definedName>
    <definedName name="TtlFA">#REF!</definedName>
    <definedName name="TtlMktR">#REF!</definedName>
    <definedName name="TtlWC">#REF!</definedName>
    <definedName name="TWD">#REF!</definedName>
    <definedName name="u">#REF!</definedName>
    <definedName name="U_">#REF!</definedName>
    <definedName name="unnegocio">#REF!</definedName>
    <definedName name="UOI1E">#REF!</definedName>
    <definedName name="UOIC">#REF!</definedName>
    <definedName name="UOIE">#REF!</definedName>
    <definedName name="uru">#REF!</definedName>
    <definedName name="usa">#REF!</definedName>
    <definedName name="uscon">#REF!</definedName>
    <definedName name="USD">#REF!</definedName>
    <definedName name="usdeur">#REF!</definedName>
    <definedName name="usfb">#REF!</definedName>
    <definedName name="usmt">#REF!</definedName>
    <definedName name="Utilizacion">#REF!</definedName>
    <definedName name="v" localSheetId="14" hidden="1">{#N/A,#N/A,FALSE,"Aging Summary";#N/A,#N/A,FALSE,"Ratio Analysis";#N/A,#N/A,FALSE,"Test 120 Day Accts";#N/A,#N/A,FALSE,"Tickmarks"}</definedName>
    <definedName name="v" localSheetId="15" hidden="1">{#N/A,#N/A,FALSE,"Aging Summary";#N/A,#N/A,FALSE,"Ratio Analysis";#N/A,#N/A,FALSE,"Test 120 Day Accts";#N/A,#N/A,FALSE,"Tickmarks"}</definedName>
    <definedName name="v" localSheetId="19" hidden="1">{#N/A,#N/A,FALSE,"Aging Summary";#N/A,#N/A,FALSE,"Ratio Analysis";#N/A,#N/A,FALSE,"Test 120 Day Accts";#N/A,#N/A,FALSE,"Tickmarks"}</definedName>
    <definedName name="v" localSheetId="20" hidden="1">{#N/A,#N/A,FALSE,"Aging Summary";#N/A,#N/A,FALSE,"Ratio Analysis";#N/A,#N/A,FALSE,"Test 120 Day Accts";#N/A,#N/A,FALSE,"Tickmarks"}</definedName>
    <definedName name="v" hidden="1">{#N/A,#N/A,FALSE,"Aging Summary";#N/A,#N/A,FALSE,"Ratio Analysis";#N/A,#N/A,FALSE,"Test 120 Day Accts";#N/A,#N/A,FALSE,"Tickmarks"}</definedName>
    <definedName name="V_">#REF!</definedName>
    <definedName name="valeria" localSheetId="14" hidden="1">{#N/A,#N/A,FALSE,"Aging Summary";#N/A,#N/A,FALSE,"Ratio Analysis";#N/A,#N/A,FALSE,"Test 120 Day Accts";#N/A,#N/A,FALSE,"Tickmarks"}</definedName>
    <definedName name="valeria" localSheetId="15" hidden="1">{#N/A,#N/A,FALSE,"Aging Summary";#N/A,#N/A,FALSE,"Ratio Analysis";#N/A,#N/A,FALSE,"Test 120 Day Accts";#N/A,#N/A,FALSE,"Tickmarks"}</definedName>
    <definedName name="valeria" localSheetId="19" hidden="1">{#N/A,#N/A,FALSE,"Aging Summary";#N/A,#N/A,FALSE,"Ratio Analysis";#N/A,#N/A,FALSE,"Test 120 Day Accts";#N/A,#N/A,FALSE,"Tickmarks"}</definedName>
    <definedName name="valeria" localSheetId="20" hidden="1">{#N/A,#N/A,FALSE,"Aging Summary";#N/A,#N/A,FALSE,"Ratio Analysis";#N/A,#N/A,FALSE,"Test 120 Day Accts";#N/A,#N/A,FALSE,"Tickmarks"}</definedName>
    <definedName name="valeria" hidden="1">{#N/A,#N/A,FALSE,"Aging Summary";#N/A,#N/A,FALSE,"Ratio Analysis";#N/A,#N/A,FALSE,"Test 120 Day Accts";#N/A,#N/A,FALSE,"Tickmarks"}</definedName>
    <definedName name="Valuación">#REF!</definedName>
    <definedName name="Values_Entered" localSheetId="14">IF(Loan_Amount*Interest_Rate*Loan_Years*Loan_Start&gt;0,1,0)</definedName>
    <definedName name="Values_Entered" localSheetId="15">IF(Loan_Amount*Interest_Rate*Loan_Years*Loan_Start&gt;0,1,0)</definedName>
    <definedName name="Values_Entered" localSheetId="19">IF(Loan_Amount*Interest_Rate*Loan_Years*Loan_Start&gt;0,1,0)</definedName>
    <definedName name="Values_Entered" localSheetId="20">IF(Loan_Amount*Interest_Rate*Loan_Years*Loan_Start&gt;0,1,0)</definedName>
    <definedName name="Values_Entered">IF(Loan_Amount*Interest_Rate*Loan_Years*Loan_Start&gt;0,1,0)</definedName>
    <definedName name="vencimientos" localSheetId="14">#REF!</definedName>
    <definedName name="vencimientos" localSheetId="15">#REF!</definedName>
    <definedName name="vencimientos" localSheetId="19">#REF!</definedName>
    <definedName name="vencimientos" localSheetId="20">#REF!</definedName>
    <definedName name="vencimientos">#REF!</definedName>
    <definedName name="vene" localSheetId="14">#REF!</definedName>
    <definedName name="vene" localSheetId="15">#REF!</definedName>
    <definedName name="vene" localSheetId="19">#REF!</definedName>
    <definedName name="vene" localSheetId="20">#REF!</definedName>
    <definedName name="vene">#REF!</definedName>
    <definedName name="ventas" localSheetId="14">#REF!</definedName>
    <definedName name="ventas" localSheetId="15">#REF!</definedName>
    <definedName name="ventas" localSheetId="19">#REF!</definedName>
    <definedName name="ventas" localSheetId="20">#REF!</definedName>
    <definedName name="ventas">#REF!</definedName>
    <definedName name="vjhhhhhh">#REF!</definedName>
    <definedName name="VOL">#REF!</definedName>
    <definedName name="vpphold">#REF!</definedName>
    <definedName name="VTADIAR">#REF!</definedName>
    <definedName name="VTO">#REF!</definedName>
    <definedName name="vtoañoc">#REF!</definedName>
    <definedName name="vtoañon">#REF!</definedName>
    <definedName name="vtoaños">#REF!</definedName>
    <definedName name="vtoshold1">#REF!</definedName>
    <definedName name="vtoshold2">#REF!</definedName>
    <definedName name="VTOSN">#REF!</definedName>
    <definedName name="vvv" hidden="1">#REF!</definedName>
    <definedName name="w">#REF!</definedName>
    <definedName name="W_">#REF!</definedName>
    <definedName name="watts" localSheetId="14" hidden="1">{#N/A,#N/A,FALSE,"Aging Summary";#N/A,#N/A,FALSE,"Ratio Analysis";#N/A,#N/A,FALSE,"Test 120 Day Accts";#N/A,#N/A,FALSE,"Tickmarks"}</definedName>
    <definedName name="watts" localSheetId="15" hidden="1">{#N/A,#N/A,FALSE,"Aging Summary";#N/A,#N/A,FALSE,"Ratio Analysis";#N/A,#N/A,FALSE,"Test 120 Day Accts";#N/A,#N/A,FALSE,"Tickmarks"}</definedName>
    <definedName name="watts" localSheetId="19" hidden="1">{#N/A,#N/A,FALSE,"Aging Summary";#N/A,#N/A,FALSE,"Ratio Analysis";#N/A,#N/A,FALSE,"Test 120 Day Accts";#N/A,#N/A,FALSE,"Tickmarks"}</definedName>
    <definedName name="watts" localSheetId="20" hidden="1">{#N/A,#N/A,FALSE,"Aging Summary";#N/A,#N/A,FALSE,"Ratio Analysis";#N/A,#N/A,FALSE,"Test 120 Day Accts";#N/A,#N/A,FALSE,"Tickmarks"}</definedName>
    <definedName name="watts" hidden="1">{#N/A,#N/A,FALSE,"Aging Summary";#N/A,#N/A,FALSE,"Ratio Analysis";#N/A,#N/A,FALSE,"Test 120 Day Accts";#N/A,#N/A,FALSE,"Tickmarks"}</definedName>
    <definedName name="WB">#REF!</definedName>
    <definedName name="WEFS">#REF!</definedName>
    <definedName name="workstationpath">"C:\DATA\"</definedName>
    <definedName name="wrn.aaa." localSheetId="14" hidden="1">{"Vista01",#N/A,FALSE,"FichasGes"}</definedName>
    <definedName name="wrn.aaa." localSheetId="15" hidden="1">{"Vista01",#N/A,FALSE,"FichasGes"}</definedName>
    <definedName name="wrn.aaa." localSheetId="19" hidden="1">{"Vista01",#N/A,FALSE,"FichasGes"}</definedName>
    <definedName name="wrn.aaa." localSheetId="20" hidden="1">{"Vista01",#N/A,FALSE,"FichasGes"}</definedName>
    <definedName name="wrn.aaa." hidden="1">{"Vista01",#N/A,FALSE,"FichasGes"}</definedName>
    <definedName name="wrn.Aging._.and._.Trend._.Analysis." localSheetId="14" hidden="1">{#N/A,#N/A,FALSE,"Aging Summary";#N/A,#N/A,FALSE,"Ratio Analysis";#N/A,#N/A,FALSE,"Test 120 Day Accts";#N/A,#N/A,FALSE,"Tickmarks"}</definedName>
    <definedName name="wrn.Aging._.and._.Trend._.Analysis." localSheetId="15" hidden="1">{#N/A,#N/A,FALSE,"Aging Summary";#N/A,#N/A,FALSE,"Ratio Analysis";#N/A,#N/A,FALSE,"Test 120 Day Accts";#N/A,#N/A,FALSE,"Tickmarks"}</definedName>
    <definedName name="wrn.Aging._.and._.Trend._.Analysis." localSheetId="19" hidden="1">{#N/A,#N/A,FALSE,"Aging Summary";#N/A,#N/A,FALSE,"Ratio Analysis";#N/A,#N/A,FALSE,"Test 120 Day Accts";#N/A,#N/A,FALSE,"Tickmarks"}</definedName>
    <definedName name="wrn.Aging._.and._.Trend._.Analysis." localSheetId="20"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Volumen." localSheetId="14" hidden="1">{#N/A,#N/A,FALSE,"VOL"}</definedName>
    <definedName name="wrn.Volumen." localSheetId="15" hidden="1">{#N/A,#N/A,FALSE,"VOL"}</definedName>
    <definedName name="wrn.Volumen." localSheetId="19" hidden="1">{#N/A,#N/A,FALSE,"VOL"}</definedName>
    <definedName name="wrn.Volumen." localSheetId="20" hidden="1">{#N/A,#N/A,FALSE,"VOL"}</definedName>
    <definedName name="wrn.Volumen." hidden="1">{#N/A,#N/A,FALSE,"VOL"}</definedName>
    <definedName name="WSG">#REF!</definedName>
    <definedName name="WSGO">#REF!</definedName>
    <definedName name="www">#REF!</definedName>
    <definedName name="x">#N/A</definedName>
    <definedName name="X_">#REF!</definedName>
    <definedName name="XREF_COLUMN_1" hidden="1">#REF!</definedName>
    <definedName name="XREF_COLUMN_10" hidden="1">#REF!</definedName>
    <definedName name="XREF_COLUMN_11" hidden="1">#REF!</definedName>
    <definedName name="XREF_COLUMN_12" hidden="1">#REF!</definedName>
    <definedName name="XREF_COLUMN_13" hidden="1">#REF!</definedName>
    <definedName name="XREF_COLUMN_17" hidden="1">#REF!</definedName>
    <definedName name="XREF_COLUMN_18" hidden="1">#REF!</definedName>
    <definedName name="XREF_COLUMN_2" hidden="1">#REF!</definedName>
    <definedName name="XREF_COLUMN_3" hidden="1">#REF!</definedName>
    <definedName name="XREF_COLUMN_4" hidden="1">#REF!</definedName>
    <definedName name="XREF_COLUMN_5" hidden="1">#REF!</definedName>
    <definedName name="XREF_COLUMN_6" hidden="1">#REF!</definedName>
    <definedName name="XREF_COLUMN_7" hidden="1">#REF!</definedName>
    <definedName name="XREF_COLUMN_8" hidden="1">#REF!</definedName>
    <definedName name="XREF_COLUMN_9" hidden="1">#REF!</definedName>
    <definedName name="XRefActiveRow" hidden="1">#REF!</definedName>
    <definedName name="XRefColumnsCount" hidden="1">13</definedName>
    <definedName name="XRefCopy1" hidden="1">#REF!</definedName>
    <definedName name="XRefCopy10" hidden="1">#REF!</definedName>
    <definedName name="XRefCopy100" hidden="1">#REF!</definedName>
    <definedName name="XRefCopy100Row" hidden="1">#REF!</definedName>
    <definedName name="XRefCopy101" hidden="1">#REF!</definedName>
    <definedName name="XRefCopy101Row" hidden="1">#REF!</definedName>
    <definedName name="XRefCopy102" hidden="1">#REF!</definedName>
    <definedName name="XRefCopy102Row" hidden="1">#REF!</definedName>
    <definedName name="XRefCopy103" hidden="1">#REF!</definedName>
    <definedName name="XRefCopy103Row" hidden="1">#REF!</definedName>
    <definedName name="XRefCopy104" hidden="1">#REF!</definedName>
    <definedName name="XRefCopy104Row" hidden="1">#REF!</definedName>
    <definedName name="XRefCopy105" hidden="1">#REF!</definedName>
    <definedName name="XRefCopy105Row" hidden="1">#REF!</definedName>
    <definedName name="XRefCopy106" hidden="1">#REF!</definedName>
    <definedName name="XRefCopy106Row" hidden="1">#REF!</definedName>
    <definedName name="XRefCopy107" hidden="1">#REF!</definedName>
    <definedName name="XRefCopy107Row" hidden="1">#REF!</definedName>
    <definedName name="XRefCopy108" hidden="1">#REF!</definedName>
    <definedName name="XRefCopy108Row" hidden="1">#REF!</definedName>
    <definedName name="XRefCopy109" hidden="1">#REF!</definedName>
    <definedName name="XRefCopy109Row" hidden="1">#REF!</definedName>
    <definedName name="XRefCopy10Row" hidden="1">#REF!</definedName>
    <definedName name="XRefCopy11" hidden="1">#REF!</definedName>
    <definedName name="XRefCopy110" hidden="1">#REF!</definedName>
    <definedName name="XRefCopy110Row" hidden="1">#REF!</definedName>
    <definedName name="XRefCopy111" hidden="1">#REF!</definedName>
    <definedName name="XRefCopy111Row" hidden="1">#REF!</definedName>
    <definedName name="XRefCopy112" hidden="1">#REF!</definedName>
    <definedName name="XRefCopy112Row" hidden="1">#REF!</definedName>
    <definedName name="XRefCopy113" hidden="1">#REF!</definedName>
    <definedName name="XRefCopy113Row" hidden="1">#REF!</definedName>
    <definedName name="XRefCopy114" hidden="1">#REF!</definedName>
    <definedName name="XRefCopy114Row" hidden="1">#REF!</definedName>
    <definedName name="XRefCopy115" hidden="1">#REF!</definedName>
    <definedName name="XRefCopy115Row" hidden="1">#REF!</definedName>
    <definedName name="XRefCopy116" hidden="1">#REF!</definedName>
    <definedName name="XRefCopy116Row" hidden="1">#REF!</definedName>
    <definedName name="XRefCopy117" hidden="1">#REF!</definedName>
    <definedName name="XRefCopy117Row" hidden="1">#REF!</definedName>
    <definedName name="XRefCopy118" hidden="1">#REF!</definedName>
    <definedName name="XRefCopy118Row" hidden="1">#REF!</definedName>
    <definedName name="XRefCopy119" hidden="1">#REF!</definedName>
    <definedName name="XRefCopy119Row" hidden="1">#REF!</definedName>
    <definedName name="XRefCopy11Row" hidden="1">#REF!</definedName>
    <definedName name="XRefCopy12" hidden="1">#REF!</definedName>
    <definedName name="XRefCopy120" hidden="1">#REF!</definedName>
    <definedName name="XRefCopy120Row" hidden="1">#REF!</definedName>
    <definedName name="XRefCopy121" hidden="1">#REF!</definedName>
    <definedName name="XRefCopy121Row" hidden="1">#REF!</definedName>
    <definedName name="XRefCopy122" hidden="1">#REF!</definedName>
    <definedName name="XRefCopy122Row" hidden="1">#REF!</definedName>
    <definedName name="XRefCopy123" hidden="1">#REF!</definedName>
    <definedName name="XRefCopy123Row" hidden="1">#REF!</definedName>
    <definedName name="XRefCopy124" hidden="1">#REF!</definedName>
    <definedName name="XRefCopy124Row" hidden="1">#REF!</definedName>
    <definedName name="XRefCopy125" hidden="1">#REF!</definedName>
    <definedName name="XRefCopy125Row" hidden="1">#REF!</definedName>
    <definedName name="XRefCopy126" hidden="1">#REF!</definedName>
    <definedName name="XRefCopy126Row" hidden="1">#REF!</definedName>
    <definedName name="XRefCopy127" hidden="1">#REF!</definedName>
    <definedName name="XRefCopy127Row" hidden="1">#REF!</definedName>
    <definedName name="XRefCopy128" hidden="1">#REF!</definedName>
    <definedName name="XRefCopy128Row" hidden="1">#REF!</definedName>
    <definedName name="XRefCopy129" hidden="1">#REF!</definedName>
    <definedName name="XRefCopy129Row" hidden="1">#REF!</definedName>
    <definedName name="XRefCopy12Row" hidden="1">#REF!</definedName>
    <definedName name="XRefCopy13" hidden="1">#REF!</definedName>
    <definedName name="XRefCopy130" hidden="1">#REF!</definedName>
    <definedName name="XRefCopy130Row" hidden="1">#REF!</definedName>
    <definedName name="XRefCopy131" hidden="1">#REF!</definedName>
    <definedName name="XRefCopy131Row" hidden="1">#REF!</definedName>
    <definedName name="XRefCopy132" hidden="1">#REF!</definedName>
    <definedName name="XRefCopy132Row" hidden="1">#REF!</definedName>
    <definedName name="XRefCopy133" hidden="1">#REF!</definedName>
    <definedName name="XRefCopy133Row" hidden="1">#REF!</definedName>
    <definedName name="XRefCopy134" hidden="1">#REF!</definedName>
    <definedName name="XRefCopy134Row" hidden="1">#REF!</definedName>
    <definedName name="XRefCopy135" hidden="1">#REF!</definedName>
    <definedName name="XRefCopy135Row" hidden="1">#REF!</definedName>
    <definedName name="XRefCopy136" hidden="1">#REF!</definedName>
    <definedName name="XRefCopy136Row" hidden="1">#REF!</definedName>
    <definedName name="XRefCopy137" hidden="1">#REF!</definedName>
    <definedName name="XRefCopy137Row" hidden="1">#REF!</definedName>
    <definedName name="XRefCopy139" hidden="1">#REF!</definedName>
    <definedName name="XRefCopy13Row" hidden="1">#REF!</definedName>
    <definedName name="XRefCopy14" hidden="1">#REF!</definedName>
    <definedName name="XRefCopy141Row" hidden="1">#REF!</definedName>
    <definedName name="XRefCopy14Row" hidden="1">#REF!</definedName>
    <definedName name="XRefCopy15" hidden="1">#REF!</definedName>
    <definedName name="XRefCopy15Row" hidden="1">#REF!</definedName>
    <definedName name="XRefCopy16" hidden="1">#REF!</definedName>
    <definedName name="XRefCopy16Row" hidden="1">#REF!</definedName>
    <definedName name="XRefCopy17" hidden="1">#REF!</definedName>
    <definedName name="XRefCopy17Row" hidden="1">#REF!</definedName>
    <definedName name="XRefCopy18" hidden="1">#REF!</definedName>
    <definedName name="XRefCopy18Row" hidden="1">#REF!</definedName>
    <definedName name="XRefCopy19" hidden="1">#REF!</definedName>
    <definedName name="XRefCopy19Row" hidden="1">#REF!</definedName>
    <definedName name="XRefCopy1Row" hidden="1">#REF!</definedName>
    <definedName name="XRefCopy2" hidden="1">#REF!</definedName>
    <definedName name="XRefCopy20" hidden="1">#REF!</definedName>
    <definedName name="XRefCopy20Row" hidden="1">#REF!</definedName>
    <definedName name="XRefCopy21" hidden="1">#REF!</definedName>
    <definedName name="XRefCopy21Row" hidden="1">#REF!</definedName>
    <definedName name="XRefCopy22" hidden="1">#REF!</definedName>
    <definedName name="XRefCopy22Row" hidden="1">#REF!</definedName>
    <definedName name="XRefCopy23" hidden="1">#REF!</definedName>
    <definedName name="XRefCopy23Row" hidden="1">#REF!</definedName>
    <definedName name="XRefCopy24" hidden="1">#REF!</definedName>
    <definedName name="XRefCopy24Row" hidden="1">#REF!</definedName>
    <definedName name="XRefCopy25" hidden="1">#REF!</definedName>
    <definedName name="XRefCopy25Row" hidden="1">#REF!</definedName>
    <definedName name="XRefCopy26" hidden="1">#REF!</definedName>
    <definedName name="XRefCopy26Row" hidden="1">#REF!</definedName>
    <definedName name="XRefCopy27" hidden="1">#REF!</definedName>
    <definedName name="XRefCopy27Row" hidden="1">#REF!</definedName>
    <definedName name="XRefCopy28" hidden="1">#REF!</definedName>
    <definedName name="XRefCopy28Row" hidden="1">#REF!</definedName>
    <definedName name="XRefCopy29" hidden="1">#REF!</definedName>
    <definedName name="XRefCopy29Row" hidden="1">#REF!</definedName>
    <definedName name="XRefCopy2Row" hidden="1">#REF!</definedName>
    <definedName name="XRefCopy3" hidden="1">#REF!</definedName>
    <definedName name="XRefCopy30" hidden="1">#REF!</definedName>
    <definedName name="XRefCopy30Row" hidden="1">#REF!</definedName>
    <definedName name="XRefCopy31" hidden="1">#REF!</definedName>
    <definedName name="XRefCopy31Row" hidden="1">#REF!</definedName>
    <definedName name="XRefCopy32" hidden="1">#REF!</definedName>
    <definedName name="XRefCopy32Row" hidden="1">#REF!</definedName>
    <definedName name="XRefCopy33" hidden="1">#REF!</definedName>
    <definedName name="XRefCopy33Row" hidden="1">#REF!</definedName>
    <definedName name="XRefCopy34" hidden="1">#REF!</definedName>
    <definedName name="XRefCopy34Row" hidden="1">#REF!</definedName>
    <definedName name="XRefCopy35" hidden="1">#REF!</definedName>
    <definedName name="XRefCopy35Row" hidden="1">#REF!</definedName>
    <definedName name="XRefCopy36" hidden="1">#REF!</definedName>
    <definedName name="XRefCopy36Row" hidden="1">#REF!</definedName>
    <definedName name="XRefCopy37" hidden="1">#REF!</definedName>
    <definedName name="XRefCopy37Row" hidden="1">#REF!</definedName>
    <definedName name="XRefCopy38" hidden="1">#REF!</definedName>
    <definedName name="XRefCopy38Row" hidden="1">#REF!</definedName>
    <definedName name="XRefCopy39" hidden="1">#REF!</definedName>
    <definedName name="XRefCopy39Row" hidden="1">#REF!</definedName>
    <definedName name="XRefCopy3Row" hidden="1">#REF!</definedName>
    <definedName name="XRefCopy4" hidden="1">#REF!</definedName>
    <definedName name="XRefCopy40" hidden="1">#REF!</definedName>
    <definedName name="XRefCopy40Row" hidden="1">#REF!</definedName>
    <definedName name="XRefCopy41" hidden="1">#REF!</definedName>
    <definedName name="XRefCopy41Row" hidden="1">#REF!</definedName>
    <definedName name="XRefCopy42" hidden="1">#REF!</definedName>
    <definedName name="XRefCopy42Row" hidden="1">#REF!</definedName>
    <definedName name="XRefCopy43" hidden="1">#REF!</definedName>
    <definedName name="XRefCopy43Row" hidden="1">#REF!</definedName>
    <definedName name="XRefCopy44" hidden="1">#REF!</definedName>
    <definedName name="XRefCopy44Row" hidden="1">#REF!</definedName>
    <definedName name="XRefCopy45" hidden="1">#REF!</definedName>
    <definedName name="XRefCopy45Row" hidden="1">#REF!</definedName>
    <definedName name="XRefCopy46" hidden="1">#REF!</definedName>
    <definedName name="XRefCopy46Row" hidden="1">#REF!</definedName>
    <definedName name="XRefCopy47" hidden="1">#REF!</definedName>
    <definedName name="XRefCopy47Row" hidden="1">#REF!</definedName>
    <definedName name="XRefCopy48" hidden="1">#REF!</definedName>
    <definedName name="XRefCopy48Row" hidden="1">#REF!</definedName>
    <definedName name="XRefCopy49" hidden="1">#REF!</definedName>
    <definedName name="XRefCopy49Row" hidden="1">#REF!</definedName>
    <definedName name="XRefCopy4Row" hidden="1">#REF!</definedName>
    <definedName name="XRefCopy5" hidden="1">#REF!</definedName>
    <definedName name="XRefCopy50" hidden="1">#REF!</definedName>
    <definedName name="XRefCopy50Row" hidden="1">#REF!</definedName>
    <definedName name="XRefCopy51" hidden="1">#REF!</definedName>
    <definedName name="XRefCopy51Row" hidden="1">#REF!</definedName>
    <definedName name="XRefCopy52" hidden="1">#REF!</definedName>
    <definedName name="XRefCopy52Row" hidden="1">#REF!</definedName>
    <definedName name="XRefCopy53" hidden="1">#REF!</definedName>
    <definedName name="XRefCopy53Row" hidden="1">#REF!</definedName>
    <definedName name="XRefCopy54" hidden="1">#REF!</definedName>
    <definedName name="XRefCopy54Row" hidden="1">#REF!</definedName>
    <definedName name="XRefCopy55" hidden="1">#REF!</definedName>
    <definedName name="XRefCopy55Row" hidden="1">#REF!</definedName>
    <definedName name="XRefCopy56" hidden="1">#REF!</definedName>
    <definedName name="XRefCopy56Row" hidden="1">#REF!</definedName>
    <definedName name="XRefCopy57" hidden="1">#REF!</definedName>
    <definedName name="XRefCopy57Row" hidden="1">#REF!</definedName>
    <definedName name="XRefCopy58" hidden="1">#REF!</definedName>
    <definedName name="XRefCopy58Row" hidden="1">#REF!</definedName>
    <definedName name="XRefCopy59Row" hidden="1">#REF!</definedName>
    <definedName name="XRefCopy5Row" hidden="1">#REF!</definedName>
    <definedName name="XRefCopy6" hidden="1">#REF!</definedName>
    <definedName name="XRefCopy60Row" hidden="1">#REF!</definedName>
    <definedName name="XRefCopy61" hidden="1">#REF!</definedName>
    <definedName name="XRefCopy61Row" hidden="1">#REF!</definedName>
    <definedName name="XRefCopy62" hidden="1">#REF!</definedName>
    <definedName name="XRefCopy62Row" hidden="1">#REF!</definedName>
    <definedName name="XRefCopy63" hidden="1">#REF!</definedName>
    <definedName name="XRefCopy63Row" hidden="1">#REF!</definedName>
    <definedName name="XRefCopy64" hidden="1">#REF!</definedName>
    <definedName name="XRefCopy64Row" hidden="1">#REF!</definedName>
    <definedName name="XRefCopy65" hidden="1">#REF!</definedName>
    <definedName name="XRefCopy65Row" hidden="1">#REF!</definedName>
    <definedName name="XRefCopy66" hidden="1">#REF!</definedName>
    <definedName name="XRefCopy66Row" hidden="1">#REF!</definedName>
    <definedName name="XRefCopy67" hidden="1">#REF!</definedName>
    <definedName name="XRefCopy67Row" hidden="1">#REF!</definedName>
    <definedName name="XRefCopy68" hidden="1">#REF!</definedName>
    <definedName name="XRefCopy68Row" hidden="1">#REF!</definedName>
    <definedName name="XRefCopy69" hidden="1">#REF!</definedName>
    <definedName name="XRefCopy69Row" hidden="1">#REF!</definedName>
    <definedName name="XRefCopy6Row" hidden="1">#REF!</definedName>
    <definedName name="XRefCopy7" hidden="1">#REF!</definedName>
    <definedName name="XRefCopy70" hidden="1">#REF!</definedName>
    <definedName name="XRefCopy70Row" hidden="1">#REF!</definedName>
    <definedName name="XRefCopy71" hidden="1">#REF!</definedName>
    <definedName name="XRefCopy71Row" hidden="1">#REF!</definedName>
    <definedName name="XRefCopy72" hidden="1">#REF!</definedName>
    <definedName name="XRefCopy72Row" hidden="1">#REF!</definedName>
    <definedName name="XRefCopy73" hidden="1">#REF!</definedName>
    <definedName name="XRefCopy73Row" hidden="1">#REF!</definedName>
    <definedName name="XRefCopy74" hidden="1">#REF!</definedName>
    <definedName name="XRefCopy74Row" hidden="1">#REF!</definedName>
    <definedName name="XRefCopy75Row" hidden="1">#REF!</definedName>
    <definedName name="XRefCopy76" hidden="1">#REF!</definedName>
    <definedName name="XRefCopy76Row" hidden="1">#REF!</definedName>
    <definedName name="XRefCopy77" hidden="1">#REF!</definedName>
    <definedName name="XRefCopy77Row" hidden="1">#REF!</definedName>
    <definedName name="XRefCopy78Row" hidden="1">#REF!</definedName>
    <definedName name="XRefCopy79Row" hidden="1">#REF!</definedName>
    <definedName name="XRefCopy7Row" hidden="1">#REF!</definedName>
    <definedName name="XRefCopy8" hidden="1">#REF!</definedName>
    <definedName name="XRefCopy80Row" hidden="1">#REF!</definedName>
    <definedName name="XRefCopy81Row" hidden="1">#REF!</definedName>
    <definedName name="XRefCopy82" hidden="1">#REF!</definedName>
    <definedName name="XRefCopy82Row" hidden="1">#REF!</definedName>
    <definedName name="XRefCopy83" hidden="1">#REF!</definedName>
    <definedName name="XRefCopy83Row" hidden="1">#REF!</definedName>
    <definedName name="XRefCopy84" hidden="1">#REF!</definedName>
    <definedName name="XRefCopy84Row" hidden="1">#REF!</definedName>
    <definedName name="XRefCopy85" hidden="1">#REF!</definedName>
    <definedName name="XRefCopy85Row" hidden="1">#REF!</definedName>
    <definedName name="XRefCopy86Row" hidden="1">#REF!</definedName>
    <definedName name="XRefCopy87Row" hidden="1">#REF!</definedName>
    <definedName name="XRefCopy88" hidden="1">#REF!</definedName>
    <definedName name="XRefCopy88Row" hidden="1">#REF!</definedName>
    <definedName name="XRefCopy89" hidden="1">#REF!</definedName>
    <definedName name="XRefCopy89Row" hidden="1">#REF!</definedName>
    <definedName name="XRefCopy8Row" hidden="1">#REF!</definedName>
    <definedName name="XRefCopy9" hidden="1">#REF!</definedName>
    <definedName name="XRefCopy90Row" hidden="1">#REF!</definedName>
    <definedName name="XRefCopy91" hidden="1">#REF!</definedName>
    <definedName name="XRefCopy91Row" hidden="1">#REF!</definedName>
    <definedName name="XRefCopy92" hidden="1">#REF!</definedName>
    <definedName name="XRefCopy93" hidden="1">#REF!</definedName>
    <definedName name="XRefCopy94" hidden="1">#REF!</definedName>
    <definedName name="XRefCopy95" hidden="1">#REF!</definedName>
    <definedName name="XRefCopy95Row" hidden="1">#REF!</definedName>
    <definedName name="XRefCopy96" hidden="1">#REF!</definedName>
    <definedName name="XRefCopy96Row" hidden="1">#REF!</definedName>
    <definedName name="XRefCopy97" hidden="1">#REF!</definedName>
    <definedName name="XRefCopy97Row" hidden="1">#REF!</definedName>
    <definedName name="XRefCopy98" hidden="1">#REF!</definedName>
    <definedName name="XRefCopy98Row" hidden="1">#REF!</definedName>
    <definedName name="XRefCopy99" hidden="1">#REF!</definedName>
    <definedName name="XRefCopy99Row" hidden="1">#REF!</definedName>
    <definedName name="XRefCopy9Row" hidden="1">#REF!</definedName>
    <definedName name="XRefCopyRangeCount" hidden="1">2</definedName>
    <definedName name="XRefPaste1" hidden="1">#REF!</definedName>
    <definedName name="XRefPaste10" hidden="1">#REF!</definedName>
    <definedName name="XRefPaste10Row" hidden="1">#REF!</definedName>
    <definedName name="XRefPaste11" hidden="1">#REF!</definedName>
    <definedName name="XRefPaste11Row" hidden="1">#REF!</definedName>
    <definedName name="XRefPaste12" hidden="1">#REF!</definedName>
    <definedName name="XRefPaste12Row" hidden="1">#REF!</definedName>
    <definedName name="XRefPaste13" hidden="1">#REF!</definedName>
    <definedName name="XRefPaste13Row" hidden="1">#REF!</definedName>
    <definedName name="XRefPaste14" hidden="1">#REF!</definedName>
    <definedName name="XRefPaste14Row" hidden="1">#REF!</definedName>
    <definedName name="XRefPaste15" hidden="1">#REF!</definedName>
    <definedName name="XRefPaste15Row" hidden="1">#REF!</definedName>
    <definedName name="XRefPaste16" hidden="1">#REF!</definedName>
    <definedName name="XRefPaste16Row" hidden="1">#REF!</definedName>
    <definedName name="XRefPaste17" hidden="1">#REF!</definedName>
    <definedName name="XRefPaste17Row" hidden="1">#REF!</definedName>
    <definedName name="XRefPaste18" hidden="1">#REF!</definedName>
    <definedName name="XRefPaste18Row" hidden="1">#REF!</definedName>
    <definedName name="XRefPaste19" hidden="1">#REF!</definedName>
    <definedName name="XRefPaste19Row" hidden="1">#REF!</definedName>
    <definedName name="XRefPaste1Row" hidden="1">#REF!</definedName>
    <definedName name="XRefPaste2" hidden="1">#REF!</definedName>
    <definedName name="XRefPaste20" hidden="1">#REF!</definedName>
    <definedName name="XRefPaste20Row" hidden="1">#REF!</definedName>
    <definedName name="XRefPaste21" hidden="1">#REF!</definedName>
    <definedName name="XRefPaste21Row" hidden="1">#REF!</definedName>
    <definedName name="XRefPaste22" hidden="1">#REF!</definedName>
    <definedName name="XRefPaste22Row" hidden="1">#REF!</definedName>
    <definedName name="XRefPaste23" hidden="1">#REF!</definedName>
    <definedName name="XRefPaste23Row" hidden="1">#REF!</definedName>
    <definedName name="XRefPaste24" hidden="1">#REF!</definedName>
    <definedName name="XRefPaste24Row" hidden="1">#REF!</definedName>
    <definedName name="XRefPaste25" hidden="1">#REF!</definedName>
    <definedName name="XRefPaste25Row" hidden="1">#REF!</definedName>
    <definedName name="XRefPaste26Row" hidden="1">#REF!</definedName>
    <definedName name="XRefPaste27Row" hidden="1">#REF!</definedName>
    <definedName name="XRefPaste28Row" hidden="1">#REF!</definedName>
    <definedName name="XRefPaste29Row" hidden="1">#REF!</definedName>
    <definedName name="XRefPaste2Row" hidden="1">#REF!</definedName>
    <definedName name="XRefPaste3" hidden="1">#REF!</definedName>
    <definedName name="XRefPaste30" hidden="1">#REF!</definedName>
    <definedName name="XRefPaste30Row" hidden="1">#REF!</definedName>
    <definedName name="XRefPaste31" hidden="1">#REF!</definedName>
    <definedName name="XRefPaste31Row" hidden="1">#REF!</definedName>
    <definedName name="XRefPaste32" hidden="1">#REF!</definedName>
    <definedName name="XRefPaste32Row" hidden="1">#REF!</definedName>
    <definedName name="XRefPaste33" hidden="1">#REF!</definedName>
    <definedName name="XRefPaste33Row" hidden="1">#REF!</definedName>
    <definedName name="XRefPaste34Row" hidden="1">#REF!</definedName>
    <definedName name="XRefPaste35" hidden="1">#REF!</definedName>
    <definedName name="XRefPaste35Row" hidden="1">#REF!</definedName>
    <definedName name="XRefPaste36Row" hidden="1">#REF!</definedName>
    <definedName name="XRefPaste37Row" hidden="1">#REF!</definedName>
    <definedName name="XRefPaste38Row" hidden="1">#REF!</definedName>
    <definedName name="XRefPaste39Row" hidden="1">#REF!</definedName>
    <definedName name="XRefPaste3Row" hidden="1">#REF!</definedName>
    <definedName name="XRefPaste4" hidden="1">#REF!</definedName>
    <definedName name="XRefPaste40Row" hidden="1">#REF!</definedName>
    <definedName name="XRefPaste4Row" hidden="1">#REF!</definedName>
    <definedName name="XRefPaste5" hidden="1">#REF!</definedName>
    <definedName name="XRefPaste56Row" hidden="1">#REF!</definedName>
    <definedName name="XRefPaste57Row" hidden="1">#REF!</definedName>
    <definedName name="XRefPaste58" hidden="1">#REF!</definedName>
    <definedName name="XRefPaste58Row" hidden="1">#REF!</definedName>
    <definedName name="XRefPaste59" hidden="1">#REF!</definedName>
    <definedName name="XRefPaste59Row" hidden="1">#REF!</definedName>
    <definedName name="XRefPaste5Row" hidden="1">#REF!</definedName>
    <definedName name="XRefPaste6" hidden="1">#REF!</definedName>
    <definedName name="XRefPaste60" hidden="1">#REF!</definedName>
    <definedName name="XRefPaste60Row" hidden="1">#REF!</definedName>
    <definedName name="XRefPaste61" hidden="1">#REF!</definedName>
    <definedName name="XRefPaste61Row" hidden="1">#REF!</definedName>
    <definedName name="XRefPaste62" hidden="1">#REF!</definedName>
    <definedName name="XRefPaste62Row" hidden="1">#REF!</definedName>
    <definedName name="XRefPaste63" hidden="1">#REF!</definedName>
    <definedName name="XRefPaste63Row" hidden="1">#REF!</definedName>
    <definedName name="XRefPaste65" hidden="1">#REF!</definedName>
    <definedName name="XRefPaste65Row" hidden="1">#REF!</definedName>
    <definedName name="XRefPaste66" hidden="1">#REF!</definedName>
    <definedName name="XRefPaste66Row" hidden="1">#REF!</definedName>
    <definedName name="XRefPaste6Row" hidden="1">#REF!</definedName>
    <definedName name="XRefPaste7" hidden="1">#REF!</definedName>
    <definedName name="XRefPaste7Row" hidden="1">#REF!</definedName>
    <definedName name="XRefPaste8" hidden="1">#REF!</definedName>
    <definedName name="XRefPaste8Row" hidden="1">#REF!</definedName>
    <definedName name="XRefPaste9" hidden="1">#REF!</definedName>
    <definedName name="XRefPaste9Row" hidden="1">#REF!</definedName>
    <definedName name="XRefPasteRangeCount" hidden="1">17</definedName>
    <definedName name="XSHOP1">#REF!</definedName>
    <definedName name="XSHOP2">#REF!</definedName>
    <definedName name="XSHOP3">#REF!</definedName>
    <definedName name="XSHOP4">#REF!</definedName>
    <definedName name="XSHOP5">#REF!</definedName>
    <definedName name="XSHOP6">#REF!</definedName>
    <definedName name="XSHOP7">#REF!</definedName>
    <definedName name="XSHOP8">#REF!</definedName>
    <definedName name="XX">#REF!</definedName>
    <definedName name="xxx">#REF!</definedName>
    <definedName name="XXXX">#REF!</definedName>
    <definedName name="Y_">#REF!</definedName>
    <definedName name="YEAR">#REF!</definedName>
    <definedName name="YTD_ACT">#REF!</definedName>
    <definedName name="YTD_DT">#REF!</definedName>
    <definedName name="yyy" hidden="1">#REF!</definedName>
    <definedName name="z">#REF!</definedName>
    <definedName name="ZA_">#REF!</definedName>
    <definedName name="ZB_">#REF!</definedName>
    <definedName name="ZC_">#REF!</definedName>
    <definedName name="ZD_">#REF!</definedName>
    <definedName name="ZE_">#REF!</definedName>
    <definedName name="ZF_">#REF!</definedName>
    <definedName name="ZG_">#REF!</definedName>
    <definedName name="ZH_">#REF!</definedName>
    <definedName name="ZI_">#REF!</definedName>
    <definedName name="ZK_">#REF!</definedName>
    <definedName name="ZL_">#REF!</definedName>
    <definedName name="ZM_">#REF!</definedName>
    <definedName name="ZZ4_4">#REF!</definedName>
    <definedName name="ZZ4_6">#REF!</definedName>
    <definedName name="zzz"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0" i="18" l="1"/>
  <c r="B5" i="26"/>
  <c r="B6" i="26" s="1"/>
  <c r="D5" i="26"/>
  <c r="D6" i="26" s="1"/>
  <c r="D10" i="35"/>
  <c r="B10" i="35"/>
  <c r="C13" i="33"/>
  <c r="B13" i="33"/>
  <c r="B10" i="33"/>
  <c r="C10" i="33"/>
  <c r="E42" i="31" l="1"/>
  <c r="F50" i="31" s="1"/>
  <c r="E43" i="31"/>
  <c r="F51" i="31" s="1"/>
  <c r="B44" i="31"/>
  <c r="F44" i="31"/>
  <c r="G50" i="31"/>
  <c r="G51" i="31"/>
  <c r="E44" i="31" l="1"/>
  <c r="U7" i="27" l="1"/>
  <c r="T7" i="27"/>
  <c r="U6" i="27"/>
  <c r="T6" i="27"/>
  <c r="U5" i="27"/>
  <c r="T5" i="27"/>
  <c r="U4" i="27"/>
  <c r="T4" i="27"/>
  <c r="U3" i="27"/>
  <c r="T3" i="27"/>
  <c r="U2" i="27"/>
  <c r="T2" i="27"/>
  <c r="D23" i="5" l="1"/>
  <c r="E40" i="18" l="1"/>
  <c r="D37" i="5"/>
  <c r="D51" i="5" s="1"/>
  <c r="F23" i="5"/>
  <c r="F37" i="5"/>
</calcChain>
</file>

<file path=xl/sharedStrings.xml><?xml version="1.0" encoding="utf-8"?>
<sst xmlns="http://schemas.openxmlformats.org/spreadsheetml/2006/main" count="853" uniqueCount="576">
  <si>
    <t>ESTADOS FINANCIEROS</t>
  </si>
  <si>
    <r>
      <t>DENOMINACION:</t>
    </r>
    <r>
      <rPr>
        <i/>
        <sz val="10"/>
        <rFont val="Times New Roman"/>
        <family val="1"/>
      </rPr>
      <t xml:space="preserve"> </t>
    </r>
    <r>
      <rPr>
        <b/>
        <i/>
        <sz val="10"/>
        <rFont val="Times New Roman"/>
        <family val="1"/>
      </rPr>
      <t xml:space="preserve">      VILUX S.A.</t>
    </r>
  </si>
  <si>
    <r>
      <t>DOMICILIO LEGAL</t>
    </r>
    <r>
      <rPr>
        <i/>
        <sz val="10"/>
        <rFont val="Times New Roman"/>
        <family val="1"/>
      </rPr>
      <t>:    PITIANTUTA N° 637 - FDO. DE LA MORA</t>
    </r>
    <r>
      <rPr>
        <b/>
        <i/>
        <sz val="10"/>
        <rFont val="Times New Roman"/>
        <family val="1"/>
      </rPr>
      <t xml:space="preserve">      TELEFONO:    </t>
    </r>
    <r>
      <rPr>
        <i/>
        <sz val="10"/>
        <rFont val="Times New Roman"/>
        <family val="1"/>
      </rPr>
      <t>5188000</t>
    </r>
  </si>
  <si>
    <r>
      <t>ACTIVIDAD PRINCIPAL</t>
    </r>
    <r>
      <rPr>
        <i/>
        <sz val="10"/>
        <rFont val="Times New Roman"/>
        <family val="1"/>
      </rPr>
      <t>: Fabricacion de otros productos de vidrios n.c.p.</t>
    </r>
  </si>
  <si>
    <r>
      <t>ACTIVIDADES SECUNDARIAS</t>
    </r>
    <r>
      <rPr>
        <i/>
        <sz val="10"/>
        <rFont val="Times New Roman"/>
        <family val="1"/>
      </rPr>
      <t>:</t>
    </r>
    <r>
      <rPr>
        <b/>
        <i/>
        <sz val="10"/>
        <rFont val="Times New Roman"/>
        <family val="1"/>
      </rPr>
      <t xml:space="preserve"> </t>
    </r>
    <r>
      <rPr>
        <i/>
        <sz val="10"/>
        <rFont val="Times New Roman"/>
        <family val="1"/>
      </rPr>
      <t>Comercio al por mayor de otros productos n.c.p.</t>
    </r>
  </si>
  <si>
    <r>
      <t xml:space="preserve">INSCRIPCION EN EL  REGISTRO PÚBLICO DE COMERCIO </t>
    </r>
    <r>
      <rPr>
        <i/>
        <sz val="10"/>
        <rFont val="Times New Roman"/>
        <family val="1"/>
      </rPr>
      <t xml:space="preserve">Del Estatuto o Contrato Social: N° 11 - Año 1998 De la Última Modificación: Escritura Pública Nº 497 del 18 de octubre de 2021 e inscripta en el Registro Público de Comercio el 22 de noviembre de 2021, a cargo de la Escribano Jose Maria Zubizarreta.        </t>
    </r>
  </si>
  <si>
    <t xml:space="preserve">    </t>
  </si>
  <si>
    <r>
      <t>INSCRIPCION EN LA COMISION NACIONAL DE VALORES</t>
    </r>
    <r>
      <rPr>
        <i/>
        <sz val="10"/>
        <rFont val="Times New Roman"/>
        <family val="1"/>
      </rPr>
      <t xml:space="preserve">: </t>
    </r>
  </si>
  <si>
    <r>
      <t>FECHA DE VENCIMIENTO DEL ESTATUTO O CONTRATO SOCIAL</t>
    </r>
    <r>
      <rPr>
        <i/>
        <sz val="10"/>
        <rFont val="Times New Roman"/>
        <family val="1"/>
      </rPr>
      <t>: AÑO 2120</t>
    </r>
  </si>
  <si>
    <t>ADMINISTRACIÓN</t>
  </si>
  <si>
    <t xml:space="preserve">CARGO </t>
  </si>
  <si>
    <t>NOMBRE Y APELLIDO</t>
  </si>
  <si>
    <t>Presidente</t>
  </si>
  <si>
    <t>COSTA FLORES, CARLOS ALFREDO</t>
  </si>
  <si>
    <t>Vicepresidente</t>
  </si>
  <si>
    <t>CANDIA TROMBETTA, NILDA</t>
  </si>
  <si>
    <t>Director Titular</t>
  </si>
  <si>
    <t>COSTA CANDIA, SEBASTIAN</t>
  </si>
  <si>
    <t>Síndico</t>
  </si>
  <si>
    <t>RUFFINELLI, CARLOS</t>
  </si>
  <si>
    <r>
      <t>COMPOSICION DEL CAPITAL</t>
    </r>
    <r>
      <rPr>
        <i/>
        <sz val="10"/>
        <rFont val="Times New Roman"/>
        <family val="1"/>
      </rPr>
      <t>: Acciones Ordinarias Nominativas.</t>
    </r>
  </si>
  <si>
    <r>
      <t>ACCIONES:</t>
    </r>
    <r>
      <rPr>
        <i/>
        <sz val="10"/>
        <rFont val="Times New Roman"/>
        <family val="1"/>
      </rPr>
      <t xml:space="preserve"> Guaraníes  1.000.000.- Cada Una.</t>
    </r>
  </si>
  <si>
    <t>CANTIDAD</t>
  </si>
  <si>
    <t>TIPO</t>
  </si>
  <si>
    <t>N° VOTOS      C/U</t>
  </si>
  <si>
    <t>SUSCRIPTO GUARANIES</t>
  </si>
  <si>
    <t>INTEGRADO GUARANIES</t>
  </si>
  <si>
    <t>ORDIN. “A”</t>
  </si>
  <si>
    <t>ORDIN. “B”</t>
  </si>
  <si>
    <t>TOTALES</t>
  </si>
  <si>
    <r>
      <t xml:space="preserve">COMPOSICIÓN ACCIONARIA: </t>
    </r>
    <r>
      <rPr>
        <i/>
        <sz val="10"/>
        <rFont val="Times New Roman"/>
        <family val="1"/>
      </rPr>
      <t>Accionistas que detentan el diez (10) por ciento o más de participación en el capital.</t>
    </r>
  </si>
  <si>
    <t>Accionista</t>
  </si>
  <si>
    <t>Cantidad de Acciones</t>
  </si>
  <si>
    <t>Categoría de Acciones</t>
  </si>
  <si>
    <t>Valor de cada una</t>
  </si>
  <si>
    <t>Monto</t>
  </si>
  <si>
    <t>Voto</t>
  </si>
  <si>
    <t>% de participación del capital integrado</t>
  </si>
  <si>
    <t>CARLOS COSTA FLORES</t>
  </si>
  <si>
    <t>ORDINARIAS</t>
  </si>
  <si>
    <t>Sociedad:</t>
  </si>
  <si>
    <t>VILUX S.A.</t>
  </si>
  <si>
    <t>Enero</t>
  </si>
  <si>
    <t>Febrero</t>
  </si>
  <si>
    <t>Marzo</t>
  </si>
  <si>
    <t>Abril</t>
  </si>
  <si>
    <t>Fecha Presentación:</t>
  </si>
  <si>
    <t>Mayo</t>
  </si>
  <si>
    <t>Julio</t>
  </si>
  <si>
    <t>INDICE</t>
  </si>
  <si>
    <t>REF.</t>
  </si>
  <si>
    <t>Agosto</t>
  </si>
  <si>
    <t>Informacion General</t>
  </si>
  <si>
    <t>Septiembre</t>
  </si>
  <si>
    <t>Descripción de la naturaleza y del negocio de la Sociedad</t>
  </si>
  <si>
    <t>Nota 1</t>
  </si>
  <si>
    <t>Octubre</t>
  </si>
  <si>
    <t>Resumen de las principales políticas contables</t>
  </si>
  <si>
    <t>Nota 2</t>
  </si>
  <si>
    <t>Noviembre</t>
  </si>
  <si>
    <t>Balance General</t>
  </si>
  <si>
    <t>BG</t>
  </si>
  <si>
    <t>Diciembre</t>
  </si>
  <si>
    <t>Efectivo y equivalente de efectivo</t>
  </si>
  <si>
    <t>Nota 3</t>
  </si>
  <si>
    <t>Cuentas por cobrar comerciales</t>
  </si>
  <si>
    <t>Nota 4</t>
  </si>
  <si>
    <t>Otros créditos</t>
  </si>
  <si>
    <t>Nota 5</t>
  </si>
  <si>
    <t>Inventarios</t>
  </si>
  <si>
    <t>Nota 6</t>
  </si>
  <si>
    <t>Propiedades, planta y equipo - neto</t>
  </si>
  <si>
    <t>Nota 7</t>
  </si>
  <si>
    <t>Cuentas por pagar comerciales</t>
  </si>
  <si>
    <t>Nota 8</t>
  </si>
  <si>
    <t>Préstamos a corto plazo</t>
  </si>
  <si>
    <t>Nota 9</t>
  </si>
  <si>
    <t>Porción corriente de la deuda a largo plazo</t>
  </si>
  <si>
    <t>Remuneraciones y cargas sociales a pagar</t>
  </si>
  <si>
    <t>Nota 10</t>
  </si>
  <si>
    <t>Impuestos a pagar</t>
  </si>
  <si>
    <t>Provisiones</t>
  </si>
  <si>
    <t>Otros pasivos corrientes</t>
  </si>
  <si>
    <t>Capital integrado</t>
  </si>
  <si>
    <t>Nota 11</t>
  </si>
  <si>
    <t>Reserva de revalúo</t>
  </si>
  <si>
    <t>Nota 12</t>
  </si>
  <si>
    <t>Reserva legal</t>
  </si>
  <si>
    <t>Reservas estatutarias</t>
  </si>
  <si>
    <t>Reservas facultativas</t>
  </si>
  <si>
    <t>Resultados acumulados</t>
  </si>
  <si>
    <t>Nota 13</t>
  </si>
  <si>
    <t xml:space="preserve">Estado de Resultados </t>
  </si>
  <si>
    <t>ER</t>
  </si>
  <si>
    <t>Ventas</t>
  </si>
  <si>
    <t>Nota 14</t>
  </si>
  <si>
    <t>Costo de ventas</t>
  </si>
  <si>
    <t>Nota 15</t>
  </si>
  <si>
    <t>Gastos de ventas</t>
  </si>
  <si>
    <t>Nota 16</t>
  </si>
  <si>
    <t>Gastos administrativos</t>
  </si>
  <si>
    <t>Nota 17</t>
  </si>
  <si>
    <t>Otros ingresos y gastos operativos</t>
  </si>
  <si>
    <t>Nota 18</t>
  </si>
  <si>
    <t>Ingresos financieros - neto</t>
  </si>
  <si>
    <t>Nota 19</t>
  </si>
  <si>
    <t>Gastos financieros - neto</t>
  </si>
  <si>
    <t>Nota19</t>
  </si>
  <si>
    <t>Impuesto a la renta</t>
  </si>
  <si>
    <t>Nota 20</t>
  </si>
  <si>
    <t>Utilidad/(Pérdida) neta del año</t>
  </si>
  <si>
    <t>Utilidad neta por acción ordinaria</t>
  </si>
  <si>
    <t>Nota 21</t>
  </si>
  <si>
    <t>Estado de Evolución del Patrimonio Neto</t>
  </si>
  <si>
    <t>EVPN</t>
  </si>
  <si>
    <t>Estado de Flujos de Efectivo</t>
  </si>
  <si>
    <t>EFE</t>
  </si>
  <si>
    <t>Indice</t>
  </si>
  <si>
    <t xml:space="preserve">Presentadas en forma comparativa con el periodo terminado </t>
  </si>
  <si>
    <t xml:space="preserve"> </t>
  </si>
  <si>
    <t>NOTA 1 – Información básica sobre la entidad</t>
  </si>
  <si>
    <t>La Sociedad fue constituida en Asunción, Paraguay por Escritura Pública Nº 11 del 17 de febrero de 1998 con</t>
  </si>
  <si>
    <t>una duración de 99 años.</t>
  </si>
  <si>
    <t>Los estatutos sociales de la Sociedad fueron inscriptos en el Registro Público de Comercio el 26 de marzo de</t>
  </si>
  <si>
    <t>1998 bajo el Nº 196 folio 1.359 y siguientes de la Sección Contratos Serie “A”.</t>
  </si>
  <si>
    <t>Los estatutos sociales fueron modificados según:</t>
  </si>
  <si>
    <t>° Escritura Pública Nº 16 del 10 de mayo de 2001 e inscripta en el Registro Público de Comercio el 19</t>
  </si>
  <si>
    <t>de junio de 2001, bajo el Nº 489 Serie “B”, folio 5.025 y siguientes.</t>
  </si>
  <si>
    <t>° Escritura Pública Nº 11 del 20 de junio de 2003 e inscripta en el Registro Público de Comercio el 25</t>
  </si>
  <si>
    <t>de julio de 2003, bajo el Nº 11 Serie “A”, folio 29 y siguientes.</t>
  </si>
  <si>
    <t>° Escritura Pública Nº 90 del 26 de diciembre de 2005 e inscripta en el Registro Público de Comercio el</t>
  </si>
  <si>
    <t>27 de febrero de 2006, bajo el Nº 306 Serie “D”, folio 833 y siguientes.</t>
  </si>
  <si>
    <t>° Escritura Pública Nº 15 del 31 de diciembre de 2007 e inscripta en el Registro Público de Comercio el</t>
  </si>
  <si>
    <t>16 de mayo de 2008, bajo el Nº 225 Serie “A”, folio 2244 y siguientes.</t>
  </si>
  <si>
    <t>° Escritura Pública Nº 214 del 28 de junio de 2011 e inscripta en el Registro Público de Comercio el 28</t>
  </si>
  <si>
    <t>de julio de 2011, bajo el Nº 552 Serie “A”, folio 4.756 y siguientes.</t>
  </si>
  <si>
    <t>° Escritura Pública Nº 177 del 11 de mayo de 2012 e inscripta en el Registro Público de Comercio el 5</t>
  </si>
  <si>
    <t>de junio de 2012, bajo el Nº 591 Serie “A”, folio 5460 y siguientes.</t>
  </si>
  <si>
    <t>° Escritura Pública Nº 409 del 14 de julio de 2014 e inscripta en el Registro Público de Comercio el 25</t>
  </si>
  <si>
    <t>de julio de 2014, bajo el Nº 860 Serie “C”, folio 5308 y siguientes.</t>
  </si>
  <si>
    <t>° Escritura Pública Nº 497 del 18 de octubre de 2021 e inscripta en el Registro Público de Comercio el</t>
  </si>
  <si>
    <t>22 de noviembre de 2021, bajo el Nº 1 Serie comercial, folio 1 y siguientes.</t>
  </si>
  <si>
    <t>° Escritura Pública Nº 31 del 26 de enero de 2022 e inscripta en el Registro Público de Comercio el 22</t>
  </si>
  <si>
    <t>de febrero de 2022, bajo el Nº 2 Serie comercial, folio 15 y siguientes.</t>
  </si>
  <si>
    <t>La Sociedad tiene por actividad principal dedicarse a la importación, procesamiento, industrialización y</t>
  </si>
  <si>
    <t>comercialización de vidrios, importación de perfiles, herrajes y materiales de construcción en seco así como</t>
  </si>
  <si>
    <t>también de cualquier otro tipo de mercaderías. Su domicilio legal actual está ubicado en la calle Pitiantuta 637</t>
  </si>
  <si>
    <t>NOTA 2 - Principales políticas y prácticas contables aplicadas</t>
  </si>
  <si>
    <t>A continuación resumen las políticas de contabilidad más significativas aplicadas por la Sociedad:</t>
  </si>
  <si>
    <t>a.</t>
  </si>
  <si>
    <t>Bases de contabilización</t>
  </si>
  <si>
    <t xml:space="preserve">b.            </t>
  </si>
  <si>
    <t>Uso de estimaciones</t>
  </si>
  <si>
    <t>c.</t>
  </si>
  <si>
    <t>Moneda extranjera</t>
  </si>
  <si>
    <t>Los activos y pasivos en moneda extranjera se valúan a los tipos de cambio vigentes a la fecha de cierre del ejercicio (ver Nota 13). Al 31 de diciembre de 2021 y 2020 los tipos de cambio vigentes eran los siguientes:</t>
  </si>
  <si>
    <t>31 de Diciembre</t>
  </si>
  <si>
    <t>Compra</t>
  </si>
  <si>
    <t>Venta</t>
  </si>
  <si>
    <t>Dólar Americano</t>
  </si>
  <si>
    <t>Euros</t>
  </si>
  <si>
    <t>Real</t>
  </si>
  <si>
    <t>d.</t>
  </si>
  <si>
    <t>Efectivo y equivalentes de efectivo</t>
  </si>
  <si>
    <t>e.</t>
  </si>
  <si>
    <t>Créditos por ventas y otros créditos</t>
  </si>
  <si>
    <t>Los créditos por ventas y otros créditos se presentan por su costo menos cualquier pérdida por incobrabilidad.</t>
  </si>
  <si>
    <t>f.</t>
  </si>
  <si>
    <t>Previsiones para cuentas incobrables</t>
  </si>
  <si>
    <t xml:space="preserve">g.              </t>
  </si>
  <si>
    <t>Bienes de cambio</t>
  </si>
  <si>
    <t xml:space="preserve">h.             </t>
  </si>
  <si>
    <t>Bienes de uso</t>
  </si>
  <si>
    <t xml:space="preserve">i.             </t>
  </si>
  <si>
    <t>Intangibles</t>
  </si>
  <si>
    <t>Los intangibles se exponen a su costo incurrido menos las correspondientes amortizaciones acumuladas al cierre del año.</t>
  </si>
  <si>
    <t xml:space="preserve">j.              </t>
  </si>
  <si>
    <t>Deudas comerciales y diversas</t>
  </si>
  <si>
    <t>Las deudas comerciales y diversas están presentadas a su costo amortizado.</t>
  </si>
  <si>
    <t xml:space="preserve">k.              </t>
  </si>
  <si>
    <t>Deudas financieras</t>
  </si>
  <si>
    <t>Las deudas financieras están presentadas a su costo amortizado, con cualquier diferencia entre el costo y su valor de cancelación, reconocida en el Estado de Resultados durante el período de financiamiento, utilizando tasas de interés efectivas</t>
  </si>
  <si>
    <t xml:space="preserve">l.             </t>
  </si>
  <si>
    <t>Patrimonio</t>
  </si>
  <si>
    <t>Los dividendos son reconocidos como pasivo en la fecha que son aprobados.</t>
  </si>
  <si>
    <t xml:space="preserve">m.             </t>
  </si>
  <si>
    <t>Reconocimiento de ingresos y egresos</t>
  </si>
  <si>
    <t>Los ingresos provenientes de la venta de mercaderías se miden al valor de venta del bien, neto de cualquier descuento o rebaja comercial. El ingreso es reconocido cuando los principales riesgos y beneficios que se derivan de la propiedad se han traspasado al adquiriente, su recuperación es probable y los costos incurridos y el monto del ingreso pueden ser medidos con fiabilidad.
Los egresos se registran con base en el criterio de lo devengado. Los costos de venta son registrados en el período en que se contabilizan las ventas relacionadas.</t>
  </si>
  <si>
    <t xml:space="preserve">n.             </t>
  </si>
  <si>
    <t>El impuesto a la renta que se carga a los resultados del año se basa en la utilidad contable antes de este concepto, ajustada por las partidas que la Ley incluye o excluye para la determinación de la utilidad gravable a la que se aplica la tasa del impuesto y por el reconocimiento del cargo o el ingreso originados por la aplicación del impuesto diferido, si los hubiere. La tasa legal es del 10% para los períodos presentados.</t>
  </si>
  <si>
    <t xml:space="preserve">o.             </t>
  </si>
  <si>
    <t>Indemnizaciones por despido</t>
  </si>
  <si>
    <t>Las indemnizaciones por despido son cargadas a resultados en el momento de su pago.</t>
  </si>
  <si>
    <t xml:space="preserve">p.              </t>
  </si>
  <si>
    <t>Partes relacionadas</t>
  </si>
  <si>
    <t>Los saldos con partes relacionadas han sido valuados de acuerdo con las condiciones pactadas entre las partes involucradas.</t>
  </si>
  <si>
    <t>Al 31 de Diciembre de 2021</t>
  </si>
  <si>
    <t>Al 31 de Diciembre de 2020</t>
  </si>
  <si>
    <t>Vilux S.A.</t>
  </si>
  <si>
    <t>(En Guaraníes)</t>
  </si>
  <si>
    <t>Nota</t>
  </si>
  <si>
    <t>Dic-2021</t>
  </si>
  <si>
    <t xml:space="preserve">ACTIVO </t>
  </si>
  <si>
    <t>Activo Corriente</t>
  </si>
  <si>
    <t>Inversiones temporales</t>
  </si>
  <si>
    <t>Créditos por ventas</t>
  </si>
  <si>
    <t>Total Activo Corriente</t>
  </si>
  <si>
    <t>Activo No Corriente</t>
  </si>
  <si>
    <t>Bienes de uso (Neto)</t>
  </si>
  <si>
    <t>Intangibles (Neto)</t>
  </si>
  <si>
    <t>Total Activo No Corriente</t>
  </si>
  <si>
    <t>TOTAL ACTIVO</t>
  </si>
  <si>
    <t xml:space="preserve">PASIVO </t>
  </si>
  <si>
    <t>Pasivo Corriente</t>
  </si>
  <si>
    <t>Deudas comerciales</t>
  </si>
  <si>
    <t>Deudas diversas</t>
  </si>
  <si>
    <t>Total Pasivo Corriente</t>
  </si>
  <si>
    <t>Pasivo No Corriente</t>
  </si>
  <si>
    <r>
      <t xml:space="preserve">Deudas financieras </t>
    </r>
    <r>
      <rPr>
        <sz val="10"/>
        <color rgb="FFFFFFFF"/>
        <rFont val="Times New Roman"/>
        <family val="1"/>
      </rPr>
      <t>(NC)</t>
    </r>
  </si>
  <si>
    <r>
      <t xml:space="preserve">Deudas diversas </t>
    </r>
    <r>
      <rPr>
        <sz val="10"/>
        <color rgb="FFFFFFFF"/>
        <rFont val="Times New Roman"/>
        <family val="1"/>
      </rPr>
      <t>(NC)</t>
    </r>
  </si>
  <si>
    <t>Total Pasivo No Corriente</t>
  </si>
  <si>
    <t>TOTAL PASIVO</t>
  </si>
  <si>
    <t>PATRIMONIO</t>
  </si>
  <si>
    <t>Capital</t>
  </si>
  <si>
    <t>Aportes a capitalizar</t>
  </si>
  <si>
    <t>Revaluo técnico</t>
  </si>
  <si>
    <t>Resultado del año</t>
  </si>
  <si>
    <t>TOTAL PATRIMONIO</t>
  </si>
  <si>
    <t>TOTAL PASIVO Y PATRIMONIO</t>
  </si>
  <si>
    <t>El Anexo y las notas 1 a 20 que se acompañan forman parte integral de los estados financieros.</t>
  </si>
  <si>
    <t>Nota 3 – Disponibilidades</t>
  </si>
  <si>
    <t>Corriente</t>
  </si>
  <si>
    <t>Bancos Gs.</t>
  </si>
  <si>
    <t>Inversión de alta liquidez - Banco Basa Gs.</t>
  </si>
  <si>
    <t>Inversión de alta liquidez - Banco Regional USD</t>
  </si>
  <si>
    <t>Bancos USD</t>
  </si>
  <si>
    <t>Inversión de alta liquidez - Banco Basa USD</t>
  </si>
  <si>
    <t>Recaudaciones a depositar</t>
  </si>
  <si>
    <t>Fondo fijo</t>
  </si>
  <si>
    <t>Caja</t>
  </si>
  <si>
    <t>Total</t>
  </si>
  <si>
    <t>Control vs. BG</t>
  </si>
  <si>
    <t>Nota 4 – Créditos por ventas</t>
  </si>
  <si>
    <t>Cheques diferidos</t>
  </si>
  <si>
    <t>Clientes</t>
  </si>
  <si>
    <t>Cheques rechazados</t>
  </si>
  <si>
    <t>Cheques negociados</t>
  </si>
  <si>
    <t>Tarjetas al cobro bancard</t>
  </si>
  <si>
    <t>Previsión para cuentas incobrables</t>
  </si>
  <si>
    <t>No Corriente</t>
  </si>
  <si>
    <t>La siguiente es la evolución de la previsión para deudores incobrables:</t>
  </si>
  <si>
    <t xml:space="preserve">Saldo al inicio </t>
  </si>
  <si>
    <t>Constitución de previsiones</t>
  </si>
  <si>
    <t xml:space="preserve">Desafectación de previsiones </t>
  </si>
  <si>
    <t>Saldo al cierre</t>
  </si>
  <si>
    <t>Nota 5 – Otros créditos</t>
  </si>
  <si>
    <t>Anticipo a proveedores del exterior</t>
  </si>
  <si>
    <t>Siniestro a cobrar</t>
  </si>
  <si>
    <t>Otros anticipos</t>
  </si>
  <si>
    <t>Otras garantías</t>
  </si>
  <si>
    <t>Depósito judicial RRHH</t>
  </si>
  <si>
    <t>Garantías de alquiler</t>
  </si>
  <si>
    <t>Créditos fiscales</t>
  </si>
  <si>
    <t>Anticipo a proveedores locales</t>
  </si>
  <si>
    <t>Otras cuentas a cobrar</t>
  </si>
  <si>
    <t xml:space="preserve">Total </t>
  </si>
  <si>
    <r>
      <t xml:space="preserve">Anticipo y retenciones de impuesto a la renta </t>
    </r>
    <r>
      <rPr>
        <sz val="11"/>
        <color rgb="FFFFFFFF"/>
        <rFont val="Times New Roman"/>
        <family val="1"/>
      </rPr>
      <t>NC</t>
    </r>
  </si>
  <si>
    <t>Nota 6 – Bienes de cambio</t>
  </si>
  <si>
    <t>Mercaderias - Vidrios</t>
  </si>
  <si>
    <t>Mercaderias - Carpinteria de aluminio</t>
  </si>
  <si>
    <t>Mercaderias - Perfiles y herrajes</t>
  </si>
  <si>
    <t>Mercaderias - Importadas</t>
  </si>
  <si>
    <t>Insumos</t>
  </si>
  <si>
    <t>Mercaderias - Otros</t>
  </si>
  <si>
    <t>Bajas</t>
  </si>
  <si>
    <t>Transferencias</t>
  </si>
  <si>
    <t>Ajustes</t>
  </si>
  <si>
    <t>Terrenos</t>
  </si>
  <si>
    <t>Edificios</t>
  </si>
  <si>
    <t>Rodados</t>
  </si>
  <si>
    <t>Maquinarias y equipos</t>
  </si>
  <si>
    <t>Herramientas y equipos</t>
  </si>
  <si>
    <t>Muebles y equipos</t>
  </si>
  <si>
    <t>Instalaciones varias</t>
  </si>
  <si>
    <t>Construcción en propiedad de terceros</t>
  </si>
  <si>
    <t>Equipos de informática</t>
  </si>
  <si>
    <t>Obras en curso</t>
  </si>
  <si>
    <t>Desarrollo de software</t>
  </si>
  <si>
    <t>Nota 8 – Deudas comerciales</t>
  </si>
  <si>
    <t>Glassber S.A</t>
  </si>
  <si>
    <t>Alukler S.A</t>
  </si>
  <si>
    <t>Transportadora Carlos Costa S.A</t>
  </si>
  <si>
    <t>Di Vetro S.A</t>
  </si>
  <si>
    <t>Proveedores locales</t>
  </si>
  <si>
    <t>Proveedores del exterior</t>
  </si>
  <si>
    <t>Provisiones comerciales</t>
  </si>
  <si>
    <t>Acreedores varios</t>
  </si>
  <si>
    <t>Nota 9 – Deudas financieras</t>
  </si>
  <si>
    <t>Nota 10 – Deudas diversas</t>
  </si>
  <si>
    <t>Retribuciones y cargas sociales</t>
  </si>
  <si>
    <t>Deudas fiscales</t>
  </si>
  <si>
    <t>Ventas diferidas</t>
  </si>
  <si>
    <t>Depósitos judiciales</t>
  </si>
  <si>
    <t>Otras deudas a pagar</t>
  </si>
  <si>
    <t>Nota 11 - Patrimonio</t>
  </si>
  <si>
    <t xml:space="preserve">Capital social emitido en Gs. </t>
  </si>
  <si>
    <t>Carlos Alfredo Costa Flores</t>
  </si>
  <si>
    <t>Di Vetro S.A.</t>
  </si>
  <si>
    <t xml:space="preserve">Capital social integrado en Gs. </t>
  </si>
  <si>
    <t xml:space="preserve">Aportes por integrar en Gs. </t>
  </si>
  <si>
    <t>Control</t>
  </si>
  <si>
    <t>NOTA 12 – RESERVAS</t>
  </si>
  <si>
    <t>En guaranies</t>
  </si>
  <si>
    <t>a  Reserva de revalúo</t>
  </si>
  <si>
    <t>b Reserva legal</t>
  </si>
  <si>
    <t>De acuerdo con las disposiciones del art. 91 de la Ley N° 1.034/83 vigente en Paraguay, debe destinarse a constituir la Reserva Legal un monto no inferior al 5% del resultado positivo surgido de la sumatoria algebraica del resultado del ejercicio, los ajustes de ejercicios anteriores y las pérdidas acumuladas de ejercicios anteriores, hasta alcanzar el 20% del capital social. Vilux S.A. no ha alcanzado el valor máximo de la Reserva legal de acuerdo a lo previsto en la Ley N° 1.034/83.</t>
  </si>
  <si>
    <t>NOTA 13 –  RESULTADOS ACUMULADOS</t>
  </si>
  <si>
    <t>Resultado de ejercicios anteriores</t>
  </si>
  <si>
    <t>Resultado del ejercicio actual</t>
  </si>
  <si>
    <t>Totales</t>
  </si>
  <si>
    <t>INGRESOS OPERATIVOS</t>
  </si>
  <si>
    <t>Ventas netas</t>
  </si>
  <si>
    <t>Costos y gastos de producción</t>
  </si>
  <si>
    <t>RESULTADO BRUTO</t>
  </si>
  <si>
    <t>GASTOS DE ADMINISTRACIÓN Y VENTAS</t>
  </si>
  <si>
    <t>Gastos de operación y comercialización</t>
  </si>
  <si>
    <t>RESULTADOS FINANCIEROS</t>
  </si>
  <si>
    <t>IMPUESTO A LA RENTA</t>
  </si>
  <si>
    <t xml:space="preserve">RESULTADO NETO </t>
  </si>
  <si>
    <t xml:space="preserve">Resultado neto por acción </t>
  </si>
  <si>
    <t>Ventas de vidrios</t>
  </si>
  <si>
    <t>Ventas de carpinteria de aluminio</t>
  </si>
  <si>
    <t>Ventas de perfiles</t>
  </si>
  <si>
    <t>Ventas de construcción en seco</t>
  </si>
  <si>
    <t>Ventas de herrajes</t>
  </si>
  <si>
    <t>Ventas de otras mercaderias</t>
  </si>
  <si>
    <t>Ventas obras</t>
  </si>
  <si>
    <t>Ventas servicios</t>
  </si>
  <si>
    <t>Ventas de siliconas</t>
  </si>
  <si>
    <t>Control vs. ER</t>
  </si>
  <si>
    <t>Nota 15 – Costos y gastos de producción</t>
  </si>
  <si>
    <t>Costo de ventas vidrios</t>
  </si>
  <si>
    <t>Costo de ventas perfiles</t>
  </si>
  <si>
    <t>Costo de ventas carpinteria de aluminio</t>
  </si>
  <si>
    <t>Costo de ventas herrajes</t>
  </si>
  <si>
    <t>Costo de ventas construcción en seco</t>
  </si>
  <si>
    <t>Costo de ventas otras mercaderias</t>
  </si>
  <si>
    <t>Depreciaciones</t>
  </si>
  <si>
    <t>Alquileres pagados</t>
  </si>
  <si>
    <t>Reparaciones y mantenimientos</t>
  </si>
  <si>
    <t>Costo de ventas siliconas</t>
  </si>
  <si>
    <t>Consumo electricidad</t>
  </si>
  <si>
    <t>Costo de ventas obras</t>
  </si>
  <si>
    <t>Costo de ventas servicios</t>
  </si>
  <si>
    <t>Otros costos y gastos de producción</t>
  </si>
  <si>
    <t>Nota 16 – Gastos de operación y comercialización</t>
  </si>
  <si>
    <t>Leasing de rodados</t>
  </si>
  <si>
    <t>Gastos de distribución</t>
  </si>
  <si>
    <t>Publicidad y marketing</t>
  </si>
  <si>
    <t>Beneficio a clientes por carteles</t>
  </si>
  <si>
    <t>Estadías y viaticos</t>
  </si>
  <si>
    <t xml:space="preserve">Nota 17 - Gastos administrativos </t>
  </si>
  <si>
    <t>Gastos de administración</t>
  </si>
  <si>
    <t>Honorarios profesionales</t>
  </si>
  <si>
    <t>Remuneración al personal superior</t>
  </si>
  <si>
    <t>Impuestos, tasas y patentes</t>
  </si>
  <si>
    <t>Limpieza y servicios básicos</t>
  </si>
  <si>
    <t>Otros gastos</t>
  </si>
  <si>
    <t>Nota 18 - Otros ingresos  y gastos no operativos</t>
  </si>
  <si>
    <t>Resultado por venta de bienes de uso</t>
  </si>
  <si>
    <t>Cargo por deudas incobrables</t>
  </si>
  <si>
    <t>Nota 19 - Otros ingresos  y gastos financieros</t>
  </si>
  <si>
    <t>Diferencia de cambio</t>
  </si>
  <si>
    <t>Intereses perdidos</t>
  </si>
  <si>
    <t>Intereses ganados</t>
  </si>
  <si>
    <t>Gastos financieros</t>
  </si>
  <si>
    <t>Nota 20 - Impuesto a la renta</t>
  </si>
  <si>
    <t>Resultado contable antes de IR</t>
  </si>
  <si>
    <t>Más: Gastos no deducibles</t>
  </si>
  <si>
    <t>Gasto por el Impuesto a la Renta</t>
  </si>
  <si>
    <t>Renta neta imponible</t>
  </si>
  <si>
    <t>Tasa del impuesto</t>
  </si>
  <si>
    <t>Impuesto sobre utilidad</t>
  </si>
  <si>
    <t>Nota 21 - Utilidad (Pérdida) neta del año y por accion ordinaria y preferida utilidad (Pérdida)</t>
  </si>
  <si>
    <t>De acuerdo con la legislación vigente las sociedades por acciones y las de responsabilidad limitada, deben constituir una reserva legal no menor del 5% de las utilidades netas del ejercicio, hasta alcanzar el 20% del capital suscripto. El incremento patrimonial producido por el revalúo de los bienes de uso podrá ser capitalizado, no pudiendo ser distribuido como dividendo, utilidad o beneficio. De acuerdo con la Ley Nº 6380/2019, de modernización y simplificación tributaria, establece en su Art.43. Tasas. Las utilidades obtenidas y remesadas a beneficiarios radicados en el exterior se hallan sujetas a una retención del 15% en concepto de Impuesto a los Dividendos y Utilidades.</t>
  </si>
  <si>
    <t>Cantidad de Acciones Ordinarias</t>
  </si>
  <si>
    <t>Utilidad Neta</t>
  </si>
  <si>
    <t>Utilidad Neta por Acción Ordinaria</t>
  </si>
  <si>
    <t>Nota 22 - Instrumentos financieros</t>
  </si>
  <si>
    <t>USD</t>
  </si>
  <si>
    <t>ACTIVOS</t>
  </si>
  <si>
    <t>PASIVOS</t>
  </si>
  <si>
    <t>Reales</t>
  </si>
  <si>
    <t xml:space="preserve"> US$ </t>
  </si>
  <si>
    <t xml:space="preserve"> Gs. </t>
  </si>
  <si>
    <t>ACTIVO</t>
  </si>
  <si>
    <t>Activo corriente</t>
  </si>
  <si>
    <t>Total activo corriente</t>
  </si>
  <si>
    <t>Activo No corriente</t>
  </si>
  <si>
    <t>Total activo No corriente</t>
  </si>
  <si>
    <t>Total activo</t>
  </si>
  <si>
    <t>PASIVO</t>
  </si>
  <si>
    <t>Pasivo corriente</t>
  </si>
  <si>
    <t xml:space="preserve">Posición Neta </t>
  </si>
  <si>
    <t>R$</t>
  </si>
  <si>
    <t>€</t>
  </si>
  <si>
    <t>PASIVO CORRIENTE</t>
  </si>
  <si>
    <t>Total Pasivo</t>
  </si>
  <si>
    <t>Transacciones con partes relacionadas</t>
  </si>
  <si>
    <t>Compras de inventario</t>
  </si>
  <si>
    <t>Gastos operativos</t>
  </si>
  <si>
    <t>Compensación al personal clave</t>
  </si>
  <si>
    <t>Aportes para aumento de capital</t>
  </si>
  <si>
    <t>Reserva de Revalúo</t>
  </si>
  <si>
    <t>Revalúo Técnico</t>
  </si>
  <si>
    <t>Reserva Legal</t>
  </si>
  <si>
    <t xml:space="preserve"> Total</t>
  </si>
  <si>
    <t>Saldo al 31 de diciembre de 2020</t>
  </si>
  <si>
    <t>Aportes de accionistas</t>
  </si>
  <si>
    <t>Revalúo de bienes de uso</t>
  </si>
  <si>
    <t>Saldo al 31 de diciembre de 2021</t>
  </si>
  <si>
    <t>Fecha de contabilización</t>
  </si>
  <si>
    <t>30/12/2021</t>
  </si>
  <si>
    <t>1.</t>
  </si>
  <si>
    <t>ACTIVIDADES DE OPERACIÓN</t>
  </si>
  <si>
    <t>Cobranzas efectuadas a clientes</t>
  </si>
  <si>
    <t>Pagos efectuados a proveedores y empleados</t>
  </si>
  <si>
    <t>Caja generada por las operaciones</t>
  </si>
  <si>
    <t>Flujos netos de efectivo por actividades de operación</t>
  </si>
  <si>
    <t>2.</t>
  </si>
  <si>
    <t>ACTIVIDADES DE INVERSIÓN</t>
  </si>
  <si>
    <t>Adquisiciones de bienes de uso e intangibles</t>
  </si>
  <si>
    <t>Cobros por venta de bienes de uso</t>
  </si>
  <si>
    <t>Flujos netos de efectivo por actividades de inversión</t>
  </si>
  <si>
    <t>3.</t>
  </si>
  <si>
    <t>ACTIVIDADES DE FINANCIACIÓN</t>
  </si>
  <si>
    <t>Efectivo (utilizado en) / proveniente de préstamos financieros</t>
  </si>
  <si>
    <t>Flujos netos de efectivo por actividades de financiación</t>
  </si>
  <si>
    <t>4.</t>
  </si>
  <si>
    <t>5.</t>
  </si>
  <si>
    <t>Efectivo y equivalentes al inicio</t>
  </si>
  <si>
    <t>6.</t>
  </si>
  <si>
    <t>Efectivo y equivalentes al final</t>
  </si>
  <si>
    <t>CONTROL</t>
  </si>
  <si>
    <t>Las diferencias de cambio originadas por fluctuaciones en los tipos de cambio producidos entre las fechas de concertación de las operaciones y su liquidación o valuación al cierre del ejercicio, son reconocidas en resultados.</t>
  </si>
  <si>
    <t>Para la preparación del estado de flujos de efectivo se consideraron dentro del concepto de efectivo los saldos en efectivo, disponibilidades en cuentas bancarias y las inversiones en Fondos Mutuos dada su alta liquidez, que son fácilmente convertibles en efectivo y están sujetos a un riesgo insignificante de cambios en su valor.</t>
  </si>
  <si>
    <t>Nota 23 - Saldos y transacciones con partes relacionadas</t>
  </si>
  <si>
    <t>Saldos y transacciones con partes relacionadas</t>
  </si>
  <si>
    <t>Nota 23</t>
  </si>
  <si>
    <t>Nota 22</t>
  </si>
  <si>
    <t>Instrumentos financieros</t>
  </si>
  <si>
    <t>2022</t>
  </si>
  <si>
    <t>Dic-2022</t>
  </si>
  <si>
    <t>Intereses pagados</t>
  </si>
  <si>
    <t>Aplicación de previsiones</t>
  </si>
  <si>
    <t>Anticipo y retenciones de impuesto a la renta</t>
  </si>
  <si>
    <t>Anticipos para despacho de importación</t>
  </si>
  <si>
    <t>Compañias vinculadas (Nota 15)</t>
  </si>
  <si>
    <t>Importaciones en curso</t>
  </si>
  <si>
    <t>Nota 7.1- Bienes de uso e intagibles</t>
  </si>
  <si>
    <t>Aeronaves</t>
  </si>
  <si>
    <t>Licencias Informáticas</t>
  </si>
  <si>
    <t>Nota 7.2  Movimiento de bienes de uso e intagibles</t>
  </si>
  <si>
    <t>Altas</t>
  </si>
  <si>
    <t>Depreciación</t>
  </si>
  <si>
    <t>Valor Neto del ejercicio 2022</t>
  </si>
  <si>
    <t>Bonos emitidos Gs.</t>
  </si>
  <si>
    <t>Bonos emitidos USD</t>
  </si>
  <si>
    <t>Ventas de scrap</t>
  </si>
  <si>
    <t>Costo de ventas scrap</t>
  </si>
  <si>
    <t>RESULTADOS DIVERSOS</t>
  </si>
  <si>
    <t>v22</t>
  </si>
  <si>
    <t>v21</t>
  </si>
  <si>
    <t>Pasivo No corriente</t>
  </si>
  <si>
    <t>Total pasivo No corriente</t>
  </si>
  <si>
    <t xml:space="preserve">Total pasivo </t>
  </si>
  <si>
    <t>ACTIVO CORRIENTE</t>
  </si>
  <si>
    <t>Bienes de cambio (Nota 6)</t>
  </si>
  <si>
    <t>Glassber S.A.</t>
  </si>
  <si>
    <t>Deudas comerciales (Nota 8)</t>
  </si>
  <si>
    <t>Saldo al 31 de diciembre de 2022</t>
  </si>
  <si>
    <r>
      <rPr>
        <b/>
        <i/>
        <sz val="10"/>
        <rFont val="Times New Roman"/>
        <family val="1"/>
      </rPr>
      <t xml:space="preserve">E-MAIL </t>
    </r>
    <r>
      <rPr>
        <i/>
        <sz val="10"/>
        <rFont val="Times New Roman"/>
        <family val="1"/>
      </rPr>
      <t xml:space="preserve">: VILUX@VILUX.COM.PY         </t>
    </r>
    <r>
      <rPr>
        <b/>
        <i/>
        <sz val="10"/>
        <rFont val="Times New Roman"/>
        <family val="1"/>
      </rPr>
      <t>SITIO WEB</t>
    </r>
    <r>
      <rPr>
        <i/>
        <sz val="10"/>
        <rFont val="Times New Roman"/>
        <family val="1"/>
      </rPr>
      <t>: WWW.VILUX.COM.PY</t>
    </r>
  </si>
  <si>
    <t>Bancos reales</t>
  </si>
  <si>
    <t>-</t>
  </si>
  <si>
    <t>nómina de personal (393 al cierre del año 2022)</t>
  </si>
  <si>
    <t>Notas a los Estados Financieros al 31 de diciembre de 2023</t>
  </si>
  <si>
    <t>SEBASTIÁN COSTA CANDIA</t>
  </si>
  <si>
    <t>CORRESPONDIENTE AL PERIODO INICIADO EL 1º DE ENERO DE 2023 AL 31 DE DICIEMBRE DE 2023.</t>
  </si>
  <si>
    <r>
      <t xml:space="preserve">Los estados financieros se han preparado siguiendo los criterios de las Normas de Información Financiera emitidas por el Consejo de Contadores Públicos del Paraguay sobre la base de costos históricos, excepto para el caso de activos y pasivos en moneda extranjera y los bienes de uso según se explica en los puntos c. y h. de la presente nota, y no reconocen en forma integral los efectos de la inflación sobre la situación patrimonial y financiera de la Sociedad, sobre los resultados de sus operaciones y los flujos de efectivo. De haberse aplicado una corrección monetaria integral de los estados financieros, podrían haber surgido diferencias en la presentación de la situación patrimonial y financiera de la Sociedad, en los resultados de sus operaciones y en los flujos de efectivo al 31 de diciembre de 2023 y 2022. Según el índice general de precios del consumo (IPC) publicado por el Banco Central del </t>
    </r>
    <r>
      <rPr>
        <sz val="11"/>
        <color theme="1"/>
        <rFont val="Times New Roman"/>
        <family val="1"/>
      </rPr>
      <t xml:space="preserve">Paraguay, la inflación fue de 3,7% en el año 2023 y 8,1% en el año 2022.  </t>
    </r>
    <r>
      <rPr>
        <sz val="11"/>
        <color rgb="FF000000"/>
        <rFont val="Times New Roman"/>
        <family val="1"/>
      </rPr>
      <t xml:space="preserve">                                                                                                                                                  </t>
    </r>
    <r>
      <rPr>
        <b/>
        <sz val="11"/>
        <color rgb="FF000000"/>
        <rFont val="Times New Roman"/>
        <family val="1"/>
      </rPr>
      <t>Información comparativa:</t>
    </r>
    <r>
      <rPr>
        <sz val="11"/>
        <color rgb="FF000000"/>
        <rFont val="Times New Roman"/>
        <family val="1"/>
      </rPr>
      <t xml:space="preserve">
Los estados financieros al 31 de diciembre de 2023 y la información complementaria relacionada con ellos, se presentan en forma comparativa con los correspondientes estados e información complementaria del año finalizado el 31 de diciembre de 2022. Algunas cifras correspondientes al año terminado el 31 de diciembre de 2022 fueron reclasificadas en los presentes estados financieros con el fin de hacerlas comparables con las del año actual y facilitar su comparación.</t>
    </r>
  </si>
  <si>
    <t>La preparación de los estados financieros requiere por parte de la Dirección de la Sociedad la aplicación de estimaciones contables relevantes y la realización de juicios y supuestos en el proceso de aplicación de las políticas contables que afectan a los importes de activos y pasivos registrados y los activos y pasivos contingentes revelados a la fecha de la emisión de los presentes estados financieros, como así también los ingresos y gastos registrados en el año. Los resultados reales pueden diferir de las estimaciones realizadas.
A pesar de que las estimaciones realizadas por la Dirección de la Sociedad se han calculado en función de la mejor información disponible al 31 de diciembre de 2023, es posible que acontecimientos que puedan tener lugar en el futuro obliguen a su modificación en los próximos años. El efecto en los estados financieros de las modificaciones que, en su caso, se derivasen de los ajustes a efectuar durante los próximos años, es reconocido en el año en que la estimación es modificada y en los años futuros afectados, o sea, se registra en forma prospectiva.                                                                                                                                                                                                                                                    Las áreas más significativas en las que la Dirección de la Sociedad ha realizado estimaciones de incertidumbre y juicios críticos en la aplicación de políticas contables y que tienen un mayor efecto sobre el importe reconocido en los estados financieros conciernen las previsiones para deudores incobrables, los valores residuales y las depreciaciones de las propiedades, planta y equipo y el cargo por impuesto a la renta. Los resultados reales futuros pueden diferir de las estimaciones y evaluaciones realizadas a la fecha de preparación de los presentes estados financieros.</t>
  </si>
  <si>
    <t>2023</t>
  </si>
  <si>
    <t>Al 31 de diciembre de 2023 se constituyeron previsiones. En los Art. 60 y 61 del decreto 3182/19 se describen las condiciones de deducibilidad de las previsiones.</t>
  </si>
  <si>
    <r>
      <t xml:space="preserve">Gastos posteriores                                                                                                                                                                                                                                           </t>
    </r>
    <r>
      <rPr>
        <sz val="11"/>
        <color rgb="FF000000"/>
        <rFont val="Times New Roman"/>
        <family val="1"/>
      </rPr>
      <t xml:space="preserve"> 
Los gastos posteriores incurridos para reemplazar un componente de un bien de uso son únicamente activados cuando éstos incrementan los beneficios futuros del mismo. Los demás gastos son reconocidos en el Estado de Resultados en el momento en que se incurren.</t>
    </r>
  </si>
  <si>
    <t>Estados Financieros al 31 de diciembre de 2023</t>
  </si>
  <si>
    <t>Balance General al 31 de diciembre de 2023</t>
  </si>
  <si>
    <t>Disponibilidades</t>
  </si>
  <si>
    <t>Dic-2023</t>
  </si>
  <si>
    <r>
      <t xml:space="preserve">Créditos por ventas </t>
    </r>
    <r>
      <rPr>
        <sz val="10"/>
        <color theme="0"/>
        <rFont val="Times New Roman"/>
        <family val="1"/>
      </rPr>
      <t>(NC)</t>
    </r>
  </si>
  <si>
    <t>Estado de Resultado por el ejercicio anual terminado el 31 de diciembre 2023</t>
  </si>
  <si>
    <r>
      <t xml:space="preserve">Créditos en gestión de cobro </t>
    </r>
    <r>
      <rPr>
        <sz val="11"/>
        <color theme="0"/>
        <rFont val="Times New Roman"/>
        <family val="1"/>
      </rPr>
      <t>NC</t>
    </r>
  </si>
  <si>
    <r>
      <t>Cheques en gestión judicial</t>
    </r>
    <r>
      <rPr>
        <sz val="11"/>
        <color theme="0"/>
        <rFont val="Times New Roman"/>
        <family val="1"/>
      </rPr>
      <t xml:space="preserve"> NC</t>
    </r>
  </si>
  <si>
    <r>
      <t xml:space="preserve">Previsión para cuentas incobrables </t>
    </r>
    <r>
      <rPr>
        <sz val="10"/>
        <color theme="0"/>
        <rFont val="Times New Roman"/>
        <family val="1"/>
      </rPr>
      <t>NC</t>
    </r>
  </si>
  <si>
    <t>Cuentas a cobrar por venta de avión</t>
  </si>
  <si>
    <t>Anticipo a compañias vinculadas por vidrios - Nota 15</t>
  </si>
  <si>
    <t xml:space="preserve">Nota 7 – Bienes de uso e intangibles </t>
  </si>
  <si>
    <t>CUADRO DE BIENES DE USO, INTANGIBLES Y AMORTIZACIONES POR EL AÑO TERMINADO EL 31 DE DICIEMBRE DE 2023</t>
  </si>
  <si>
    <t>Desarrollo de proyecto agrícola</t>
  </si>
  <si>
    <t>Equipos informáticos en arrendamiento financiero</t>
  </si>
  <si>
    <t>Valor Neto del ejercicio 2023</t>
  </si>
  <si>
    <t xml:space="preserve">                         -</t>
  </si>
  <si>
    <t>Anticipo de clientes</t>
  </si>
  <si>
    <r>
      <t>Banco Itaú capital USD</t>
    </r>
    <r>
      <rPr>
        <sz val="11"/>
        <color theme="0"/>
        <rFont val="Times New Roman"/>
        <family val="1"/>
      </rPr>
      <t xml:space="preserve"> CP</t>
    </r>
  </si>
  <si>
    <r>
      <t xml:space="preserve">Banco Itaú capital Gs. </t>
    </r>
    <r>
      <rPr>
        <sz val="11"/>
        <color theme="0"/>
        <rFont val="Times New Roman"/>
        <family val="1"/>
      </rPr>
      <t>CP</t>
    </r>
  </si>
  <si>
    <r>
      <t xml:space="preserve">Intereses bursatiles a pagar </t>
    </r>
    <r>
      <rPr>
        <sz val="10"/>
        <color theme="0"/>
        <rFont val="Times New Roman"/>
        <family val="1"/>
      </rPr>
      <t>CP</t>
    </r>
  </si>
  <si>
    <r>
      <t>Intereses bancarios a pagar</t>
    </r>
    <r>
      <rPr>
        <sz val="11"/>
        <color theme="0"/>
        <rFont val="Times New Roman"/>
        <family val="1"/>
      </rPr>
      <t xml:space="preserve"> CP</t>
    </r>
  </si>
  <si>
    <r>
      <t>Intereses bursatiles a devengar</t>
    </r>
    <r>
      <rPr>
        <sz val="11"/>
        <color theme="0"/>
        <rFont val="Times New Roman"/>
        <family val="1"/>
      </rPr>
      <t xml:space="preserve"> CP</t>
    </r>
  </si>
  <si>
    <r>
      <t>Intereses bancarios a devengar</t>
    </r>
    <r>
      <rPr>
        <sz val="11"/>
        <color theme="0"/>
        <rFont val="Times New Roman"/>
        <family val="1"/>
      </rPr>
      <t xml:space="preserve"> CP</t>
    </r>
  </si>
  <si>
    <r>
      <t>Banco Itaú capital Gs.</t>
    </r>
    <r>
      <rPr>
        <sz val="11"/>
        <color theme="0"/>
        <rFont val="Times New Roman"/>
        <family val="1"/>
      </rPr>
      <t>Largo Plazo</t>
    </r>
  </si>
  <si>
    <r>
      <t>Banco Itaú capital USD</t>
    </r>
    <r>
      <rPr>
        <sz val="11"/>
        <color theme="0"/>
        <rFont val="Times New Roman"/>
        <family val="1"/>
      </rPr>
      <t>.Largo Plazo</t>
    </r>
  </si>
  <si>
    <r>
      <t xml:space="preserve">Intereses bursatiles a pagar </t>
    </r>
    <r>
      <rPr>
        <sz val="11"/>
        <color theme="0"/>
        <rFont val="Times New Roman"/>
        <family val="1"/>
      </rPr>
      <t>LP</t>
    </r>
  </si>
  <si>
    <r>
      <t>Intereses bancarios a pagar</t>
    </r>
    <r>
      <rPr>
        <sz val="11"/>
        <color theme="0"/>
        <rFont val="Times New Roman"/>
        <family val="1"/>
      </rPr>
      <t xml:space="preserve"> - NC</t>
    </r>
  </si>
  <si>
    <r>
      <t>Intereses bursatiles a devengar</t>
    </r>
    <r>
      <rPr>
        <sz val="11"/>
        <color theme="0"/>
        <rFont val="Times New Roman"/>
        <family val="1"/>
      </rPr>
      <t xml:space="preserve"> - NC</t>
    </r>
  </si>
  <si>
    <r>
      <t>Intereses bancarios a devengar</t>
    </r>
    <r>
      <rPr>
        <sz val="11"/>
        <color theme="0"/>
        <rFont val="Times New Roman"/>
        <family val="1"/>
      </rPr>
      <t xml:space="preserve"> - NC</t>
    </r>
  </si>
  <si>
    <t xml:space="preserve"> Dic-2023</t>
  </si>
  <si>
    <t xml:space="preserve"> Dic-2022</t>
  </si>
  <si>
    <t>Arrendamiento tecnológico a pagar</t>
  </si>
  <si>
    <t>Previsión para juicios (Laborales)</t>
  </si>
  <si>
    <t>Ingresos participación chaco</t>
  </si>
  <si>
    <t>Descuentos por volumen - vinculadas</t>
  </si>
  <si>
    <t xml:space="preserve">13.4  Riesgo de moneda </t>
  </si>
  <si>
    <t>Total pasivo corriente</t>
  </si>
  <si>
    <t>Créditos por ventas (Nota 4)</t>
  </si>
  <si>
    <t>Transportadora Carlos Costa S.A.</t>
  </si>
  <si>
    <t>Alukler S.A.</t>
  </si>
  <si>
    <r>
      <t xml:space="preserve">Transportadora Carlos Costa S.A </t>
    </r>
    <r>
      <rPr>
        <sz val="11"/>
        <color theme="0"/>
        <rFont val="Times New Roman"/>
        <family val="1"/>
      </rPr>
      <t>- BC</t>
    </r>
  </si>
  <si>
    <t>Total Activo</t>
  </si>
  <si>
    <t>Compra de materia prima y adquisición de servicios</t>
  </si>
  <si>
    <t>Sebastián Costa Candia (*)</t>
  </si>
  <si>
    <t>Total (**)</t>
  </si>
  <si>
    <t>(*) En fecha 18/10/2023 Divetro S.A. cede a título gratuito, al Sr. Sebastián Costa Candia, la cantidad de 34.400 acciones (participación accionaria 17%) que le corresponde como accionista de Vilux S.A.. A la fecha no se cuenta con una Escritura Pública con la modificación de los Estatutos Sociales de Vilux S.A..</t>
  </si>
  <si>
    <t xml:space="preserve">(**) Se encuentra pendiente el acta y la escritura que respalden los aportes a capitalizar/ capitalización de Gs. 17.763.825.537 realizada en el 2023.				</t>
  </si>
  <si>
    <t>Estado  de  Evolución  del  Patrimonio  por  el  ejercicio  anual  terminado  el   31  de diciembre  de  2023</t>
  </si>
  <si>
    <t>Saldo al 31 de diciembre de 2018</t>
  </si>
  <si>
    <t>Saldo al 31 de diciembre de 2019</t>
  </si>
  <si>
    <t>Aportes de accionistas (*)</t>
  </si>
  <si>
    <t>Constitución del año</t>
  </si>
  <si>
    <t>Resultados acumulados  (**)</t>
  </si>
  <si>
    <t>Resultados acumulados  (*)</t>
  </si>
  <si>
    <t>Saldo al 31 de diciembre de 2023</t>
  </si>
  <si>
    <t>(*) Por Escritura Nro. 497 de fecha 18/10/2021 se hace transcripción del Acta de Asamblea General Extraordinaria y Ordinaria de Accionistas, Acta Nro. 31 de fecha 13/09/2021 Modificación de Estatutos Sociales por aumento de capital donde se resolvió aumentar el capital social de la empresa en la suma de Gs. 90.000.000.000, elevando de tal forma el capital social a Gs. 200.000.0000.000. El acta Nro. 32 de fecha 13/09/2021 confirma la emisión de acciones, por la suma de Gs. 90.000.000.000 y que serán integrados en su totalidad con los resultados acumulados de la sociedad al 31.12.2021. Se encuentra pendiente el acta y la escritura que respalden los aportes a capitalizar/ capitalización de Gs. 17.763.825.537 realizada en el 2023.</t>
  </si>
  <si>
    <t>Estado de Flujos de Efectivo por el año terminado el 31 de diciembre de 2023</t>
  </si>
  <si>
    <t>Efecto de las variaciones en tipo de cambio</t>
  </si>
  <si>
    <t>Disminución neta de efectivo y equivalentes</t>
  </si>
  <si>
    <t>Nota 14 - Ventas Netas</t>
  </si>
  <si>
    <t>Inversiones financieras USD</t>
  </si>
  <si>
    <t>Créditos por ventas NC USD</t>
  </si>
  <si>
    <t>Fletes pagados</t>
  </si>
  <si>
    <t>Compra de divisas</t>
  </si>
  <si>
    <t>Venta de divisas</t>
  </si>
  <si>
    <t>Uso de combustible</t>
  </si>
  <si>
    <r>
      <rPr>
        <b/>
        <sz val="10"/>
        <color rgb="FF000000"/>
        <rFont val="Times New Roman"/>
        <family val="1"/>
      </rPr>
      <t xml:space="preserve">Compensaciones al personal clave: </t>
    </r>
    <r>
      <rPr>
        <sz val="10"/>
        <color rgb="FF000000"/>
        <rFont val="Times New Roman"/>
        <family val="1"/>
      </rPr>
      <t xml:space="preserve">
La Sociedad ha definido para estos efectos considerar personal clave a los ejecutivos que definen las políticas y lineamientos macro para la Sociedad 
y que afectan directamente los resultados del negocio, considerando a los niveles de Presidente y Directores. 
La compensación pagada o por pagar al personal directivo clave es la siguiente:</t>
    </r>
  </si>
  <si>
    <r>
      <t xml:space="preserve">de la ciudad de Fernando de la Mora. Al 31 de diciembre de 2023 la Sociedad contaba con </t>
    </r>
    <r>
      <rPr>
        <sz val="11"/>
        <color theme="1"/>
        <rFont val="Times New Roman"/>
        <family val="1"/>
      </rPr>
      <t>399</t>
    </r>
    <r>
      <rPr>
        <sz val="11"/>
        <color rgb="FFFF0000"/>
        <rFont val="Times New Roman"/>
        <family val="1"/>
      </rPr>
      <t xml:space="preserve"> </t>
    </r>
    <r>
      <rPr>
        <sz val="11"/>
        <color rgb="FF000000"/>
        <rFont val="Times New Roman"/>
        <family val="1"/>
      </rPr>
      <t>personas en su</t>
    </r>
  </si>
  <si>
    <t>Mercaderias - Construcción en seco</t>
  </si>
  <si>
    <t>Acuerdos comerciales</t>
  </si>
  <si>
    <r>
      <t xml:space="preserve">Disponibilidades </t>
    </r>
    <r>
      <rPr>
        <sz val="10"/>
        <color theme="0"/>
        <rFont val="Times New Roman"/>
        <family val="1"/>
      </rPr>
      <t>USD</t>
    </r>
  </si>
  <si>
    <r>
      <t xml:space="preserve">Créditos por ventas </t>
    </r>
    <r>
      <rPr>
        <sz val="10"/>
        <color theme="0"/>
        <rFont val="Times New Roman"/>
        <family val="1"/>
      </rPr>
      <t>USD</t>
    </r>
  </si>
  <si>
    <r>
      <t xml:space="preserve">Otros créditos </t>
    </r>
    <r>
      <rPr>
        <sz val="10"/>
        <color theme="0"/>
        <rFont val="Times New Roman"/>
        <family val="1"/>
      </rPr>
      <t>USD</t>
    </r>
  </si>
  <si>
    <r>
      <t xml:space="preserve">Deudas comerciales </t>
    </r>
    <r>
      <rPr>
        <sz val="10"/>
        <color theme="0"/>
        <rFont val="Times New Roman"/>
        <family val="1"/>
      </rPr>
      <t>USD</t>
    </r>
  </si>
  <si>
    <r>
      <t xml:space="preserve">Deudas financieras </t>
    </r>
    <r>
      <rPr>
        <sz val="10"/>
        <color theme="0"/>
        <rFont val="Times New Roman"/>
        <family val="1"/>
      </rPr>
      <t>USD</t>
    </r>
  </si>
  <si>
    <r>
      <t xml:space="preserve">Deudas financieras </t>
    </r>
    <r>
      <rPr>
        <sz val="10"/>
        <color theme="0"/>
        <rFont val="Times New Roman"/>
        <family val="1"/>
      </rPr>
      <t>USD - NC</t>
    </r>
  </si>
  <si>
    <r>
      <t xml:space="preserve">Disponibilidades </t>
    </r>
    <r>
      <rPr>
        <sz val="10"/>
        <color theme="0"/>
        <rFont val="Times New Roman"/>
        <family val="1"/>
      </rPr>
      <t>Reales</t>
    </r>
  </si>
  <si>
    <r>
      <t xml:space="preserve">Disponibilidades </t>
    </r>
    <r>
      <rPr>
        <sz val="10"/>
        <color theme="0"/>
        <rFont val="Times New Roman"/>
        <family val="1"/>
      </rPr>
      <t>EUR</t>
    </r>
  </si>
  <si>
    <r>
      <t xml:space="preserve">Depreciaciones                                                                                                                                                                                                                                                              
</t>
    </r>
    <r>
      <rPr>
        <sz val="11"/>
        <color rgb="FF000000"/>
        <rFont val="Times New Roman"/>
        <family val="1"/>
      </rPr>
      <t>Las depreciaciones se calculan usando porcentajes fijos sobre el costo de los bienes de uso menos sus valores residuales, estimados según la vida útil esperada para cada categoría, a partir del año siguiente de la fecha de su incorporación. Los valores residuales y las vidas útiles serán revisados, y en su caso ajustados, al final de cada periodo.
Adicionalmente la Sociedad realiza una evaluación del valor de mercado de las obras en inmuebles una vez que estas hayan finalizado, a través del informe de peritos independientes, y en caso de registrarse un valor superior al contable, se registra el incremento correspondiente con crédito a la reserva patrimonial denominada “Revalúo técnico”.</t>
    </r>
  </si>
  <si>
    <t>Las existencias se valúan a su costo de adquisición de acuerdo con el criterio de valuación de salidas de existencias “promedio ponderado”. El valor contable de las existencias no supera el valor probable de realización de las mismas. Las previsiones para desvalorización y deterioro de inventarios se estiman tomando como base la valorización del stock deteriorado existente al cierre del ejercicio. Ver nota 6.</t>
  </si>
  <si>
    <r>
      <rPr>
        <b/>
        <sz val="11"/>
        <color rgb="FF000000"/>
        <rFont val="Times New Roman"/>
        <family val="1"/>
      </rPr>
      <t xml:space="preserve">Valor bruto                                                                                                                                                                                                                                                       
</t>
    </r>
    <r>
      <rPr>
        <sz val="11"/>
        <color rgb="FF000000"/>
        <rFont val="Times New Roman"/>
        <family val="1"/>
      </rPr>
      <t>Los bienes de uso figuran presentados a sus valores de adquisición, netos de depreciaciones y pérdidas por deterioro cuando corresponde, dichos bienes serán re expresados cuando la variación en el índice general de precios al consumo alcance al menos el 20% acumulado desde el ejercicio en el cual se haya dispuesto el último ajuste por revalúo.</t>
    </r>
  </si>
  <si>
    <t>El saldo de la cuenta corresponde al revalúo fiscal vigente hasta el 31 de diciembre de 2019 y que fue modificada con la Ley 6.380 que establece que el revalúo de los bienes del activo fijo podrá ser obligatorio, solo cuando la variación del Indice de Precios al Consumo alcance al menos 20% acumulado desde el ejercicio en el cual se haya dispuesto el último ajuste por revalúo.
El incremento patrimonial producido por el revalúo de los bienes de uso podrá ser capitalizado, no pudiendo ser distribuido como dividendo, utilidad o beneficio.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</si>
</sst>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1" formatCode="_-* #,##0_-;\-* #,##0_-;_-* &quot;-&quot;_-;_-@_-"/>
    <numFmt numFmtId="43" formatCode="_-* #,##0.00_-;\-* #,##0.00_-;_-* &quot;-&quot;??_-;_-@_-"/>
    <numFmt numFmtId="164" formatCode="_ * #,##0_ ;_ * \-#,##0_ ;_ * &quot;-&quot;_ ;_ @_ "/>
    <numFmt numFmtId="165" formatCode="_ * #,##0.00_ ;_ * \-#,##0.00_ ;_ * &quot;-&quot;??_ ;_ @_ "/>
    <numFmt numFmtId="166" formatCode="_ * #,##0_ ;_ * \-#,##0_ ;_ * &quot;-&quot;??_ ;_ @_ "/>
    <numFmt numFmtId="167" formatCode="0.0%"/>
    <numFmt numFmtId="168" formatCode="General_)"/>
    <numFmt numFmtId="169" formatCode="_(* #,##0.00_);_(* \(#,##0.00\);_(* &quot;-&quot;??_);_(@_)"/>
    <numFmt numFmtId="170" formatCode="#,##0_);\(#,##0\);\ &quot;-&quot;_)"/>
    <numFmt numFmtId="171" formatCode="_(* #,##0_);_(* \(#,##0\);_(* &quot;-&quot;_);_(@_)"/>
    <numFmt numFmtId="172" formatCode="_(* #,##0_);_(* \(#,##0\);_(* &quot;-&quot;??_);_(@_)"/>
    <numFmt numFmtId="173" formatCode="#,##0_ ;\-#,##0\ "/>
    <numFmt numFmtId="174" formatCode="#,##0,;\-#,##0,"/>
    <numFmt numFmtId="175" formatCode="_-* #,##0_-;\(#,##0\)_-;_-* &quot;&quot;_-;_-@_-"/>
    <numFmt numFmtId="176" formatCode="_ [$€]\ * #,##0.00_ ;_ [$€]\ * \-#,##0.00_ ;_ [$€]\ * &quot;-&quot;??_ ;_ @_ "/>
    <numFmt numFmtId="177" formatCode="_(* #,##0.00_);_(* \(#,##0.00\);_(* &quot;-&quot;_);_(@_)"/>
    <numFmt numFmtId="178" formatCode="[$-409]mmm\-yy;@"/>
    <numFmt numFmtId="179" formatCode="_-* #,##0_-;\-* #,##0_-;_-* &quot;-&quot;??_-;_-@_-"/>
    <numFmt numFmtId="180" formatCode="_-* #,##0.00_-;\-* #,##0.00_-;_-* &quot;-&quot;_-;_-@_-"/>
    <numFmt numFmtId="181" formatCode="_ * #,##0.00_ ;_ * \-#,##0.00_ ;_ * &quot;-&quot;_ ;_ @_ "/>
    <numFmt numFmtId="182" formatCode="_-* #,##0.0_-;\-* #,##0.0_-;_-* &quot;-&quot;_-;_-@_-"/>
  </numFmts>
  <fonts count="82" x14ac:knownFonts="1">
    <font>
      <sz val="12"/>
      <color theme="1"/>
      <name val="Calibri"/>
      <family val="2"/>
      <scheme val="minor"/>
    </font>
    <font>
      <sz val="11"/>
      <color theme="1"/>
      <name val="Calibri"/>
      <family val="2"/>
      <scheme val="minor"/>
    </font>
    <font>
      <sz val="12"/>
      <color theme="1"/>
      <name val="Calibri"/>
      <family val="2"/>
      <scheme val="minor"/>
    </font>
    <font>
      <sz val="10"/>
      <name val="Arial"/>
      <family val="2"/>
    </font>
    <font>
      <sz val="10"/>
      <name val="Times New Roman"/>
      <family val="1"/>
    </font>
    <font>
      <b/>
      <i/>
      <sz val="10"/>
      <name val="Times New Roman"/>
      <family val="1"/>
    </font>
    <font>
      <i/>
      <sz val="10"/>
      <name val="Times New Roman"/>
      <family val="1"/>
    </font>
    <font>
      <b/>
      <sz val="10"/>
      <name val="Times New Roman"/>
      <family val="1"/>
    </font>
    <font>
      <sz val="11"/>
      <color theme="1"/>
      <name val="Calibri"/>
      <family val="2"/>
      <scheme val="minor"/>
    </font>
    <font>
      <u/>
      <sz val="12"/>
      <color theme="10"/>
      <name val="Calibri"/>
      <family val="2"/>
      <scheme val="minor"/>
    </font>
    <font>
      <sz val="10"/>
      <color rgb="FF000000"/>
      <name val="Times New Roman"/>
      <family val="1"/>
    </font>
    <font>
      <b/>
      <sz val="10"/>
      <color rgb="FF000000"/>
      <name val="Times New Roman"/>
      <family val="1"/>
    </font>
    <font>
      <b/>
      <sz val="10"/>
      <color rgb="FFFFFFFF"/>
      <name val="Times New Roman"/>
      <family val="1"/>
    </font>
    <font>
      <u/>
      <sz val="11"/>
      <color rgb="FF0563C1"/>
      <name val="Calibri"/>
      <family val="2"/>
    </font>
    <font>
      <u/>
      <sz val="10"/>
      <color rgb="FF0563C1"/>
      <name val="Times New Roman"/>
      <family val="1"/>
    </font>
    <font>
      <sz val="11"/>
      <color rgb="FF000000"/>
      <name val="Calibri"/>
      <family val="2"/>
    </font>
    <font>
      <b/>
      <sz val="11"/>
      <color rgb="FF000000"/>
      <name val="Times New Roman"/>
      <family val="1"/>
    </font>
    <font>
      <sz val="11"/>
      <color rgb="FF000000"/>
      <name val="Times New Roman"/>
      <family val="1"/>
    </font>
    <font>
      <b/>
      <sz val="11"/>
      <color rgb="FFFFFFFF"/>
      <name val="Times New Roman"/>
      <family val="1"/>
    </font>
    <font>
      <b/>
      <sz val="11"/>
      <color rgb="FF002060"/>
      <name val="Times New Roman"/>
      <family val="1"/>
    </font>
    <font>
      <b/>
      <sz val="11"/>
      <name val="Times New Roman"/>
      <family val="1"/>
    </font>
    <font>
      <sz val="11"/>
      <name val="Times New Roman"/>
      <family val="1"/>
    </font>
    <font>
      <sz val="10"/>
      <color theme="1"/>
      <name val="Times New Roman"/>
      <family val="2"/>
    </font>
    <font>
      <b/>
      <i/>
      <sz val="10"/>
      <color rgb="FF000000"/>
      <name val="Times New Roman"/>
      <family val="1"/>
    </font>
    <font>
      <sz val="12"/>
      <color theme="1"/>
      <name val="Calibri"/>
      <family val="2"/>
    </font>
    <font>
      <i/>
      <sz val="10"/>
      <color rgb="FF000000"/>
      <name val="Times New Roman"/>
      <family val="1"/>
    </font>
    <font>
      <b/>
      <sz val="16"/>
      <color rgb="FF000000"/>
      <name val="Times New Roman"/>
      <family val="1"/>
    </font>
    <font>
      <b/>
      <sz val="14"/>
      <color rgb="FF000000"/>
      <name val="Times New Roman"/>
      <family val="1"/>
    </font>
    <font>
      <b/>
      <sz val="12"/>
      <color rgb="FF000000"/>
      <name val="Times New Roman"/>
      <family val="1"/>
    </font>
    <font>
      <sz val="12"/>
      <color rgb="FFFFFFFF"/>
      <name val="Calibri"/>
      <family val="2"/>
    </font>
    <font>
      <b/>
      <u/>
      <sz val="10"/>
      <color rgb="FFFFFFFF"/>
      <name val="Times New Roman"/>
      <family val="1"/>
    </font>
    <font>
      <b/>
      <u/>
      <sz val="10"/>
      <color rgb="FF000000"/>
      <name val="Times New Roman"/>
      <family val="1"/>
    </font>
    <font>
      <sz val="10"/>
      <color rgb="FFFFFFFF"/>
      <name val="Times New Roman"/>
      <family val="1"/>
    </font>
    <font>
      <b/>
      <sz val="10"/>
      <color rgb="FFFF0000"/>
      <name val="Times New Roman"/>
      <family val="1"/>
    </font>
    <font>
      <sz val="10"/>
      <name val="Helvetica"/>
      <family val="2"/>
    </font>
    <font>
      <b/>
      <sz val="14"/>
      <color rgb="FFFFFFFF"/>
      <name val="Times New Roman"/>
      <family val="1"/>
    </font>
    <font>
      <sz val="11"/>
      <color theme="1"/>
      <name val="Calibri"/>
      <family val="2"/>
    </font>
    <font>
      <sz val="9"/>
      <name val="Arial"/>
      <family val="2"/>
    </font>
    <font>
      <sz val="11"/>
      <color rgb="FF548235"/>
      <name val="Calibri"/>
      <family val="2"/>
    </font>
    <font>
      <sz val="11"/>
      <color indexed="8"/>
      <name val="Calibri"/>
      <family val="2"/>
    </font>
    <font>
      <sz val="11"/>
      <color rgb="FFFFFFFF"/>
      <name val="Times New Roman"/>
      <family val="1"/>
    </font>
    <font>
      <b/>
      <i/>
      <sz val="10"/>
      <color rgb="FF000000"/>
      <name val="Times New Roman"/>
      <family val="2"/>
    </font>
    <font>
      <sz val="10"/>
      <color theme="1"/>
      <name val="Arial"/>
      <family val="2"/>
    </font>
    <font>
      <sz val="11"/>
      <color rgb="FFFFFFFF"/>
      <name val="Calibri"/>
      <family val="2"/>
    </font>
    <font>
      <sz val="12"/>
      <color rgb="FF000000"/>
      <name val="Times New Roman"/>
      <family val="1"/>
    </font>
    <font>
      <i/>
      <sz val="11"/>
      <color rgb="FF000000"/>
      <name val="Times New Roman"/>
      <family val="1"/>
    </font>
    <font>
      <b/>
      <sz val="10"/>
      <color rgb="FF3366FF"/>
      <name val="Times New Roman"/>
      <family val="1"/>
    </font>
    <font>
      <u/>
      <sz val="11"/>
      <color rgb="FF0563C1"/>
      <name val="Times New Roman"/>
      <family val="1"/>
    </font>
    <font>
      <b/>
      <sz val="12"/>
      <name val="Times New Roman"/>
      <family val="1"/>
    </font>
    <font>
      <b/>
      <sz val="11"/>
      <color rgb="FF000000"/>
      <name val="Calibri"/>
      <family val="2"/>
    </font>
    <font>
      <b/>
      <sz val="10"/>
      <color rgb="FF000000"/>
      <name val="Arial"/>
      <family val="2"/>
    </font>
    <font>
      <sz val="11"/>
      <color rgb="FFFF0000"/>
      <name val="Calibri"/>
      <family val="2"/>
    </font>
    <font>
      <b/>
      <sz val="12"/>
      <color rgb="FFFFFFFF"/>
      <name val="Times New Roman"/>
      <family val="1"/>
    </font>
    <font>
      <b/>
      <sz val="9"/>
      <color rgb="FFFF0000"/>
      <name val="Times New Roman"/>
      <family val="1"/>
    </font>
    <font>
      <sz val="10"/>
      <name val="Verdana"/>
      <family val="2"/>
    </font>
    <font>
      <sz val="11"/>
      <color rgb="FFFF0000"/>
      <name val="Times New Roman"/>
      <family val="1"/>
    </font>
    <font>
      <b/>
      <sz val="11"/>
      <color indexed="8"/>
      <name val="Times New Roman"/>
      <family val="1"/>
    </font>
    <font>
      <b/>
      <sz val="11"/>
      <color indexed="9"/>
      <name val="Times New Roman"/>
      <family val="1"/>
    </font>
    <font>
      <sz val="10"/>
      <color theme="1"/>
      <name val="Times New Roman"/>
      <family val="1"/>
    </font>
    <font>
      <b/>
      <sz val="11"/>
      <color theme="0"/>
      <name val="Times New Roman"/>
      <family val="1"/>
    </font>
    <font>
      <b/>
      <sz val="10"/>
      <color theme="1"/>
      <name val="Times New Roman"/>
      <family val="1"/>
    </font>
    <font>
      <u/>
      <sz val="11"/>
      <name val="Calibri"/>
      <family val="2"/>
    </font>
    <font>
      <b/>
      <sz val="10"/>
      <color indexed="8"/>
      <name val="Times New Roman"/>
      <family val="1"/>
    </font>
    <font>
      <sz val="11"/>
      <color theme="1"/>
      <name val="Times New Roman"/>
      <family val="1"/>
    </font>
    <font>
      <sz val="10"/>
      <color theme="0"/>
      <name val="Times New Roman"/>
      <family val="1"/>
    </font>
    <font>
      <sz val="10"/>
      <color indexed="8"/>
      <name val="Times New Roman"/>
      <family val="1"/>
    </font>
    <font>
      <b/>
      <sz val="12"/>
      <color indexed="8"/>
      <name val="Times New Roman"/>
      <family val="1"/>
    </font>
    <font>
      <b/>
      <u/>
      <sz val="10"/>
      <color indexed="8"/>
      <name val="Times New Roman"/>
      <family val="1"/>
    </font>
    <font>
      <sz val="11"/>
      <color theme="0"/>
      <name val="Times New Roman"/>
      <family val="1"/>
    </font>
    <font>
      <sz val="10"/>
      <color rgb="FF000000"/>
      <name val="Calibri"/>
      <family val="2"/>
    </font>
    <font>
      <b/>
      <sz val="14"/>
      <color theme="0"/>
      <name val="Times New Roman"/>
      <family val="1"/>
    </font>
    <font>
      <b/>
      <sz val="10"/>
      <color indexed="8"/>
      <name val="Arial"/>
      <family val="2"/>
    </font>
    <font>
      <b/>
      <sz val="11"/>
      <color theme="1"/>
      <name val="Times New Roman"/>
      <family val="1"/>
    </font>
    <font>
      <u val="singleAccounting"/>
      <sz val="10"/>
      <name val="Times New Roman"/>
      <family val="1"/>
    </font>
    <font>
      <b/>
      <sz val="10"/>
      <color theme="0"/>
      <name val="Times New Roman"/>
      <family val="1"/>
    </font>
    <font>
      <sz val="12"/>
      <color rgb="FF000000"/>
      <name val="Calibri"/>
      <family val="2"/>
    </font>
    <font>
      <sz val="12"/>
      <color rgb="FF000000"/>
      <name val="Helvetica"/>
      <family val="2"/>
    </font>
    <font>
      <b/>
      <u val="doubleAccounting"/>
      <sz val="10"/>
      <name val="Times New Roman"/>
      <family val="1"/>
    </font>
    <font>
      <b/>
      <sz val="10"/>
      <color indexed="9"/>
      <name val="Times New Roman"/>
      <family val="1"/>
    </font>
    <font>
      <sz val="10"/>
      <color indexed="9"/>
      <name val="Times New Roman"/>
      <family val="1"/>
    </font>
    <font>
      <sz val="11"/>
      <color rgb="FFFF0000"/>
      <name val="Calibri"/>
      <family val="2"/>
      <scheme val="minor"/>
    </font>
    <font>
      <b/>
      <u val="doubleAccounting"/>
      <sz val="10"/>
      <color rgb="FF000000"/>
      <name val="Times New Roman"/>
      <family val="1"/>
    </font>
  </fonts>
  <fills count="18">
    <fill>
      <patternFill patternType="none"/>
    </fill>
    <fill>
      <patternFill patternType="gray125"/>
    </fill>
    <fill>
      <patternFill patternType="lightGray">
        <fgColor rgb="FF000000"/>
        <bgColor rgb="FFCCCCCC"/>
      </patternFill>
    </fill>
    <fill>
      <patternFill patternType="solid">
        <fgColor rgb="FF305496"/>
        <bgColor rgb="FF000000"/>
      </patternFill>
    </fill>
    <fill>
      <patternFill patternType="solid">
        <fgColor rgb="FFFFFFFF"/>
        <bgColor rgb="FF000000"/>
      </patternFill>
    </fill>
    <fill>
      <patternFill patternType="solid">
        <fgColor rgb="FF002060"/>
        <bgColor rgb="FF000000"/>
      </patternFill>
    </fill>
    <fill>
      <patternFill patternType="solid">
        <fgColor rgb="FF203764"/>
        <bgColor rgb="FF000000"/>
      </patternFill>
    </fill>
    <fill>
      <patternFill patternType="solid">
        <fgColor theme="0"/>
        <bgColor indexed="64"/>
      </patternFill>
    </fill>
    <fill>
      <patternFill patternType="solid">
        <fgColor rgb="FF004080"/>
        <bgColor rgb="FF000000"/>
      </patternFill>
    </fill>
    <fill>
      <patternFill patternType="solid">
        <fgColor rgb="FFBFBFBF"/>
        <bgColor rgb="FFFFFFFF"/>
      </patternFill>
    </fill>
    <fill>
      <patternFill patternType="solid">
        <fgColor rgb="FFFFFFFF"/>
        <bgColor rgb="FFFFFFFF"/>
      </patternFill>
    </fill>
    <fill>
      <patternFill patternType="solid">
        <fgColor theme="4" tint="-0.499984740745262"/>
        <bgColor indexed="64"/>
      </patternFill>
    </fill>
    <fill>
      <patternFill patternType="solid">
        <fgColor indexed="22"/>
        <bgColor indexed="64"/>
      </patternFill>
    </fill>
    <fill>
      <patternFill patternType="solid">
        <fgColor rgb="FFFFFFFF"/>
        <bgColor indexed="64"/>
      </patternFill>
    </fill>
    <fill>
      <patternFill patternType="solid">
        <fgColor theme="9" tint="-0.249977111117893"/>
        <bgColor indexed="64"/>
      </patternFill>
    </fill>
    <fill>
      <patternFill patternType="solid">
        <fgColor theme="7" tint="0.79998168889431442"/>
        <bgColor indexed="64"/>
      </patternFill>
    </fill>
    <fill>
      <patternFill patternType="solid">
        <fgColor rgb="FF004080"/>
        <bgColor indexed="64"/>
      </patternFill>
    </fill>
    <fill>
      <patternFill patternType="solid">
        <fgColor rgb="FFC0C0C0"/>
        <bgColor rgb="FF000000"/>
      </patternFill>
    </fill>
  </fills>
  <borders count="29">
    <border>
      <left/>
      <right/>
      <top/>
      <bottom/>
      <diagonal/>
    </border>
    <border>
      <left/>
      <right/>
      <top style="thick">
        <color rgb="FF333F4F"/>
      </top>
      <bottom/>
      <diagonal/>
    </border>
    <border>
      <left/>
      <right/>
      <top/>
      <bottom style="thin">
        <color auto="1"/>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auto="1"/>
      </top>
      <bottom style="thin">
        <color auto="1"/>
      </bottom>
      <diagonal/>
    </border>
    <border>
      <left/>
      <right/>
      <top/>
      <bottom style="double">
        <color auto="1"/>
      </bottom>
      <diagonal/>
    </border>
    <border>
      <left/>
      <right/>
      <top style="thin">
        <color indexed="64"/>
      </top>
      <bottom style="double">
        <color indexed="64"/>
      </bottom>
      <diagonal/>
    </border>
  </borders>
  <cellStyleXfs count="47">
    <xf numFmtId="0" fontId="0" fillId="0" borderId="0"/>
    <xf numFmtId="43" fontId="2" fillId="0" borderId="0" applyFont="0" applyFill="0" applyBorder="0" applyAlignment="0" applyProtection="0"/>
    <xf numFmtId="41" fontId="2" fillId="0" borderId="0" applyFont="0" applyFill="0" applyBorder="0" applyAlignment="0" applyProtection="0"/>
    <xf numFmtId="9" fontId="2" fillId="0" borderId="0" applyFont="0" applyFill="0" applyBorder="0" applyAlignment="0" applyProtection="0"/>
    <xf numFmtId="0" fontId="3" fillId="0" borderId="0"/>
    <xf numFmtId="0" fontId="8" fillId="0" borderId="0"/>
    <xf numFmtId="165" fontId="3" fillId="0" borderId="0" applyFont="0" applyFill="0" applyBorder="0" applyAlignment="0" applyProtection="0"/>
    <xf numFmtId="0" fontId="9" fillId="0" borderId="0" applyNumberFormat="0" applyFill="0" applyBorder="0" applyAlignment="0" applyProtection="0"/>
    <xf numFmtId="0" fontId="8" fillId="0" borderId="0"/>
    <xf numFmtId="168" fontId="3" fillId="0" borderId="0"/>
    <xf numFmtId="169" fontId="8" fillId="0" borderId="0" applyFont="0" applyFill="0" applyBorder="0" applyAlignment="0" applyProtection="0"/>
    <xf numFmtId="0" fontId="15" fillId="0" borderId="0" applyNumberFormat="0" applyFill="0" applyBorder="0" applyAlignment="0" applyProtection="0"/>
    <xf numFmtId="0" fontId="8" fillId="0" borderId="0"/>
    <xf numFmtId="0" fontId="22" fillId="0" borderId="0"/>
    <xf numFmtId="0" fontId="3" fillId="0" borderId="0"/>
    <xf numFmtId="0" fontId="8" fillId="0" borderId="0"/>
    <xf numFmtId="0" fontId="15" fillId="0" borderId="0" applyNumberFormat="0" applyFill="0" applyBorder="0" applyAlignment="0" applyProtection="0"/>
    <xf numFmtId="0" fontId="3" fillId="0" borderId="0" applyNumberFormat="0" applyFill="0" applyBorder="0" applyAlignment="0" applyProtection="0"/>
    <xf numFmtId="0" fontId="3" fillId="0" borderId="0"/>
    <xf numFmtId="0" fontId="3" fillId="0" borderId="0"/>
    <xf numFmtId="0" fontId="3" fillId="0" borderId="0"/>
    <xf numFmtId="165" fontId="39" fillId="0" borderId="0" applyFont="0" applyFill="0" applyBorder="0" applyAlignment="0" applyProtection="0"/>
    <xf numFmtId="164" fontId="39" fillId="0" borderId="0" applyFont="0" applyFill="0" applyBorder="0" applyAlignment="0" applyProtection="0"/>
    <xf numFmtId="0" fontId="22" fillId="0" borderId="0"/>
    <xf numFmtId="0" fontId="3" fillId="0" borderId="0"/>
    <xf numFmtId="164" fontId="42" fillId="0" borderId="0" applyFont="0" applyFill="0" applyBorder="0" applyAlignment="0" applyProtection="0"/>
    <xf numFmtId="0" fontId="3" fillId="0" borderId="0"/>
    <xf numFmtId="0" fontId="8" fillId="0" borderId="0" applyNumberFormat="0" applyFill="0" applyBorder="0" applyAlignment="0" applyProtection="0"/>
    <xf numFmtId="0" fontId="15" fillId="0" borderId="0" applyNumberFormat="0" applyFill="0" applyBorder="0" applyAlignment="0" applyProtection="0"/>
    <xf numFmtId="9" fontId="39"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169" fontId="22" fillId="0" borderId="0" applyFont="0" applyFill="0" applyBorder="0" applyAlignment="0" applyProtection="0"/>
    <xf numFmtId="0" fontId="8" fillId="0" borderId="0" applyNumberFormat="0" applyFill="0" applyBorder="0" applyAlignment="0" applyProtection="0"/>
    <xf numFmtId="0" fontId="15" fillId="0" borderId="0" applyNumberFormat="0" applyFill="0" applyBorder="0" applyAlignment="0" applyProtection="0"/>
    <xf numFmtId="169" fontId="8" fillId="0" borderId="0" applyFont="0" applyFill="0" applyBorder="0" applyAlignment="0" applyProtection="0"/>
    <xf numFmtId="176" fontId="34" fillId="0" borderId="0" applyFont="0" applyFill="0" applyBorder="0" applyAlignment="0" applyProtection="0"/>
    <xf numFmtId="0" fontId="3" fillId="0" borderId="0"/>
    <xf numFmtId="164" fontId="39" fillId="0" borderId="0" applyFont="0" applyFill="0" applyBorder="0" applyAlignment="0" applyProtection="0"/>
    <xf numFmtId="0" fontId="54" fillId="0" borderId="0"/>
    <xf numFmtId="165" fontId="8" fillId="0" borderId="0" applyFont="0" applyFill="0" applyBorder="0" applyAlignment="0" applyProtection="0"/>
    <xf numFmtId="0" fontId="54" fillId="0" borderId="0"/>
    <xf numFmtId="164" fontId="1" fillId="0" borderId="0" applyFont="0" applyFill="0" applyBorder="0" applyAlignment="0" applyProtection="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applyNumberFormat="0" applyFill="0" applyBorder="0" applyAlignment="0" applyProtection="0"/>
  </cellStyleXfs>
  <cellXfs count="586">
    <xf numFmtId="0" fontId="0" fillId="0" borderId="0" xfId="0"/>
    <xf numFmtId="0" fontId="4" fillId="0" borderId="0" xfId="4" applyFont="1"/>
    <xf numFmtId="0" fontId="4" fillId="0" borderId="1" xfId="4" applyFont="1" applyBorder="1"/>
    <xf numFmtId="0" fontId="5" fillId="0" borderId="0" xfId="4" applyFont="1" applyAlignment="1">
      <alignment vertical="center" wrapText="1"/>
    </xf>
    <xf numFmtId="0" fontId="4" fillId="0" borderId="0" xfId="4" applyFont="1" applyAlignment="1">
      <alignment horizontal="right" vertical="center"/>
    </xf>
    <xf numFmtId="0" fontId="4" fillId="0" borderId="0" xfId="4" applyFont="1" applyAlignment="1">
      <alignment horizontal="justify" vertical="center"/>
    </xf>
    <xf numFmtId="0" fontId="6" fillId="0" borderId="0" xfId="4" applyFont="1" applyAlignment="1">
      <alignment vertical="center" wrapText="1"/>
    </xf>
    <xf numFmtId="0" fontId="6" fillId="0" borderId="0" xfId="4" applyFont="1" applyAlignment="1">
      <alignment horizontal="justify" vertical="center"/>
    </xf>
    <xf numFmtId="0" fontId="5" fillId="0" borderId="3" xfId="4" applyFont="1" applyBorder="1" applyAlignment="1">
      <alignment vertical="center"/>
    </xf>
    <xf numFmtId="0" fontId="6" fillId="0" borderId="3" xfId="4" applyFont="1" applyBorder="1" applyAlignment="1">
      <alignment vertical="center"/>
    </xf>
    <xf numFmtId="0" fontId="4" fillId="0" borderId="3" xfId="4" applyFont="1" applyBorder="1"/>
    <xf numFmtId="0" fontId="5" fillId="0" borderId="0" xfId="4" applyFont="1" applyAlignment="1">
      <alignment vertical="center"/>
    </xf>
    <xf numFmtId="0" fontId="5" fillId="0" borderId="0" xfId="4" applyFont="1" applyAlignment="1">
      <alignment horizontal="left" vertical="center" wrapText="1"/>
    </xf>
    <xf numFmtId="0" fontId="7" fillId="2" borderId="4" xfId="4" applyFont="1" applyFill="1" applyBorder="1" applyAlignment="1">
      <alignment horizontal="center" vertical="center" wrapText="1"/>
    </xf>
    <xf numFmtId="3" fontId="4" fillId="0" borderId="4" xfId="4" applyNumberFormat="1" applyFont="1" applyBorder="1" applyAlignment="1">
      <alignment horizontal="left" vertical="center" wrapText="1"/>
    </xf>
    <xf numFmtId="0" fontId="7" fillId="2" borderId="5" xfId="4" applyFont="1" applyFill="1" applyBorder="1" applyAlignment="1">
      <alignment horizontal="center" vertical="center" wrapText="1"/>
    </xf>
    <xf numFmtId="3" fontId="4" fillId="0" borderId="6" xfId="4" applyNumberFormat="1" applyFont="1" applyBorder="1" applyAlignment="1">
      <alignment horizontal="center" vertical="center" wrapText="1"/>
    </xf>
    <xf numFmtId="0" fontId="4" fillId="0" borderId="7" xfId="4" applyFont="1" applyBorder="1" applyAlignment="1">
      <alignment horizontal="center" vertical="center" wrapText="1"/>
    </xf>
    <xf numFmtId="3" fontId="4" fillId="0" borderId="7" xfId="4" applyNumberFormat="1" applyFont="1" applyBorder="1" applyAlignment="1">
      <alignment horizontal="center" vertical="center" wrapText="1"/>
    </xf>
    <xf numFmtId="166" fontId="4" fillId="0" borderId="7" xfId="6" applyNumberFormat="1" applyFont="1" applyFill="1" applyBorder="1" applyAlignment="1">
      <alignment horizontal="right" vertical="center" wrapText="1"/>
    </xf>
    <xf numFmtId="3" fontId="7" fillId="0" borderId="6" xfId="4" applyNumberFormat="1" applyFont="1" applyBorder="1" applyAlignment="1">
      <alignment horizontal="center" vertical="center" wrapText="1"/>
    </xf>
    <xf numFmtId="166" fontId="7" fillId="0" borderId="7" xfId="4" applyNumberFormat="1" applyFont="1" applyBorder="1" applyAlignment="1">
      <alignment horizontal="right" vertical="center" wrapText="1"/>
    </xf>
    <xf numFmtId="167" fontId="4" fillId="0" borderId="7" xfId="6" applyNumberFormat="1" applyFont="1" applyFill="1" applyBorder="1" applyAlignment="1">
      <alignment horizontal="right" vertical="center" wrapText="1"/>
    </xf>
    <xf numFmtId="0" fontId="10" fillId="0" borderId="0" xfId="8" applyFont="1"/>
    <xf numFmtId="0" fontId="11" fillId="0" borderId="0" xfId="8" applyFont="1" applyAlignment="1">
      <alignment horizontal="right"/>
    </xf>
    <xf numFmtId="0" fontId="12" fillId="3" borderId="0" xfId="8" applyFont="1" applyFill="1"/>
    <xf numFmtId="0" fontId="10" fillId="0" borderId="0" xfId="0" applyFont="1"/>
    <xf numFmtId="14" fontId="12" fillId="3" borderId="0" xfId="8" applyNumberFormat="1" applyFont="1" applyFill="1"/>
    <xf numFmtId="0" fontId="10" fillId="0" borderId="0" xfId="8" applyFont="1" applyAlignment="1">
      <alignment horizontal="center" vertical="center"/>
    </xf>
    <xf numFmtId="0" fontId="10" fillId="0" borderId="10" xfId="8" applyFont="1" applyBorder="1"/>
    <xf numFmtId="0" fontId="7" fillId="4" borderId="11" xfId="8" applyFont="1" applyFill="1" applyBorder="1" applyAlignment="1">
      <alignment horizontal="center" vertical="center"/>
    </xf>
    <xf numFmtId="0" fontId="11" fillId="0" borderId="12" xfId="8" applyFont="1" applyBorder="1" applyAlignment="1">
      <alignment horizontal="center" vertical="center"/>
    </xf>
    <xf numFmtId="0" fontId="7" fillId="4" borderId="13" xfId="8" applyFont="1" applyFill="1" applyBorder="1" applyAlignment="1">
      <alignment vertical="center"/>
    </xf>
    <xf numFmtId="0" fontId="7" fillId="4" borderId="14" xfId="8" applyFont="1" applyFill="1" applyBorder="1" applyAlignment="1">
      <alignment vertical="center"/>
    </xf>
    <xf numFmtId="0" fontId="11" fillId="0" borderId="15" xfId="8" applyFont="1" applyBorder="1" applyAlignment="1">
      <alignment horizontal="center" vertical="center"/>
    </xf>
    <xf numFmtId="0" fontId="10" fillId="0" borderId="0" xfId="8" applyFont="1" applyAlignment="1">
      <alignment horizontal="left"/>
    </xf>
    <xf numFmtId="0" fontId="10" fillId="0" borderId="13" xfId="8" applyFont="1" applyBorder="1"/>
    <xf numFmtId="0" fontId="10" fillId="0" borderId="14" xfId="8" applyFont="1" applyBorder="1"/>
    <xf numFmtId="0" fontId="13" fillId="0" borderId="15" xfId="7" applyFont="1" applyFill="1" applyBorder="1" applyAlignment="1">
      <alignment horizontal="center"/>
    </xf>
    <xf numFmtId="0" fontId="13" fillId="0" borderId="15" xfId="7" quotePrefix="1" applyFont="1" applyFill="1" applyBorder="1" applyAlignment="1">
      <alignment horizontal="center"/>
    </xf>
    <xf numFmtId="0" fontId="14" fillId="0" borderId="15" xfId="7" quotePrefix="1" applyFont="1" applyFill="1" applyBorder="1" applyAlignment="1">
      <alignment horizontal="center"/>
    </xf>
    <xf numFmtId="0" fontId="14" fillId="0" borderId="15" xfId="7" applyFont="1" applyFill="1" applyBorder="1" applyAlignment="1">
      <alignment horizontal="center"/>
    </xf>
    <xf numFmtId="0" fontId="7" fillId="4" borderId="16" xfId="8" applyFont="1" applyFill="1" applyBorder="1" applyAlignment="1">
      <alignment vertical="center"/>
    </xf>
    <xf numFmtId="0" fontId="10" fillId="0" borderId="17" xfId="8" applyFont="1" applyBorder="1"/>
    <xf numFmtId="0" fontId="13" fillId="0" borderId="18" xfId="7" quotePrefix="1" applyFont="1" applyFill="1" applyBorder="1" applyAlignment="1">
      <alignment horizontal="center"/>
    </xf>
    <xf numFmtId="0" fontId="16" fillId="0" borderId="0" xfId="5" applyFont="1"/>
    <xf numFmtId="0" fontId="17" fillId="0" borderId="0" xfId="5" applyFont="1"/>
    <xf numFmtId="0" fontId="13" fillId="4" borderId="0" xfId="7" applyFont="1" applyFill="1" applyBorder="1" applyAlignment="1">
      <alignment horizontal="center" vertical="center"/>
    </xf>
    <xf numFmtId="0" fontId="18" fillId="5" borderId="10" xfId="5" applyFont="1" applyFill="1" applyBorder="1" applyAlignment="1">
      <alignment vertical="center"/>
    </xf>
    <xf numFmtId="0" fontId="18" fillId="5" borderId="19" xfId="5" applyFont="1" applyFill="1" applyBorder="1" applyAlignment="1">
      <alignment vertical="center"/>
    </xf>
    <xf numFmtId="0" fontId="19" fillId="5" borderId="19" xfId="5" applyFont="1" applyFill="1" applyBorder="1" applyAlignment="1">
      <alignment vertical="center"/>
    </xf>
    <xf numFmtId="0" fontId="19" fillId="5" borderId="11" xfId="5" applyFont="1" applyFill="1" applyBorder="1" applyAlignment="1">
      <alignment vertical="center"/>
    </xf>
    <xf numFmtId="0" fontId="16" fillId="0" borderId="0" xfId="5" applyFont="1" applyAlignment="1">
      <alignment vertical="center"/>
    </xf>
    <xf numFmtId="0" fontId="18" fillId="0" borderId="13" xfId="5" applyFont="1" applyBorder="1" applyAlignment="1">
      <alignment vertical="center"/>
    </xf>
    <xf numFmtId="0" fontId="18" fillId="0" borderId="0" xfId="5" applyFont="1" applyAlignment="1">
      <alignment vertical="center"/>
    </xf>
    <xf numFmtId="0" fontId="16" fillId="0" borderId="14" xfId="5" applyFont="1" applyBorder="1" applyAlignment="1">
      <alignment vertical="center"/>
    </xf>
    <xf numFmtId="0" fontId="17" fillId="0" borderId="0" xfId="5" applyFont="1" applyAlignment="1">
      <alignment vertical="center"/>
    </xf>
    <xf numFmtId="0" fontId="17" fillId="0" borderId="13" xfId="5" applyFont="1" applyBorder="1" applyAlignment="1">
      <alignment vertical="center"/>
    </xf>
    <xf numFmtId="0" fontId="17" fillId="0" borderId="14" xfId="5" applyFont="1" applyBorder="1" applyAlignment="1">
      <alignment vertical="center"/>
    </xf>
    <xf numFmtId="0" fontId="17" fillId="0" borderId="13" xfId="5" applyFont="1" applyBorder="1"/>
    <xf numFmtId="0" fontId="17" fillId="0" borderId="14" xfId="5" applyFont="1" applyBorder="1"/>
    <xf numFmtId="0" fontId="18" fillId="5" borderId="11" xfId="5" applyFont="1" applyFill="1" applyBorder="1" applyAlignment="1">
      <alignment vertical="center"/>
    </xf>
    <xf numFmtId="0" fontId="17" fillId="0" borderId="10" xfId="5" applyFont="1" applyBorder="1" applyAlignment="1">
      <alignment vertical="center"/>
    </xf>
    <xf numFmtId="0" fontId="17" fillId="0" borderId="19" xfId="5" applyFont="1" applyBorder="1" applyAlignment="1">
      <alignment vertical="center"/>
    </xf>
    <xf numFmtId="0" fontId="17" fillId="0" borderId="11" xfId="5" applyFont="1" applyBorder="1" applyAlignment="1">
      <alignment vertical="center"/>
    </xf>
    <xf numFmtId="0" fontId="17" fillId="0" borderId="16" xfId="5" applyFont="1" applyBorder="1"/>
    <xf numFmtId="0" fontId="17" fillId="0" borderId="2" xfId="5" applyFont="1" applyBorder="1"/>
    <xf numFmtId="0" fontId="17" fillId="0" borderId="17" xfId="5" applyFont="1" applyBorder="1"/>
    <xf numFmtId="0" fontId="16" fillId="0" borderId="23" xfId="5" applyFont="1" applyBorder="1" applyAlignment="1">
      <alignment horizontal="justify" vertical="center"/>
    </xf>
    <xf numFmtId="0" fontId="17" fillId="0" borderId="24" xfId="5" applyFont="1" applyBorder="1"/>
    <xf numFmtId="0" fontId="16" fillId="0" borderId="0" xfId="5" applyFont="1" applyAlignment="1">
      <alignment horizontal="left" vertical="center"/>
    </xf>
    <xf numFmtId="0" fontId="17" fillId="0" borderId="23" xfId="5" applyFont="1" applyBorder="1" applyAlignment="1">
      <alignment horizontal="left" vertical="top" wrapText="1"/>
    </xf>
    <xf numFmtId="0" fontId="17" fillId="0" borderId="0" xfId="5" applyFont="1" applyAlignment="1">
      <alignment horizontal="left" vertical="top" wrapText="1"/>
    </xf>
    <xf numFmtId="0" fontId="17" fillId="0" borderId="24" xfId="5" applyFont="1" applyBorder="1" applyAlignment="1">
      <alignment horizontal="left" vertical="top" wrapText="1"/>
    </xf>
    <xf numFmtId="0" fontId="16" fillId="0" borderId="23" xfId="5" applyFont="1" applyBorder="1" applyAlignment="1">
      <alignment horizontal="left" vertical="center"/>
    </xf>
    <xf numFmtId="168" fontId="20" fillId="0" borderId="0" xfId="9" applyFont="1" applyAlignment="1">
      <alignment horizontal="left" wrapText="1"/>
    </xf>
    <xf numFmtId="168" fontId="21" fillId="0" borderId="0" xfId="9" applyFont="1" applyAlignment="1">
      <alignment horizontal="justify" vertical="top" wrapText="1"/>
    </xf>
    <xf numFmtId="168" fontId="20" fillId="0" borderId="0" xfId="9" applyFont="1" applyAlignment="1">
      <alignment horizontal="justify" vertical="top" wrapText="1"/>
    </xf>
    <xf numFmtId="0" fontId="20" fillId="0" borderId="2" xfId="10" quotePrefix="1" applyNumberFormat="1" applyFont="1" applyFill="1" applyBorder="1" applyAlignment="1">
      <alignment horizontal="center" vertical="center"/>
    </xf>
    <xf numFmtId="168" fontId="20" fillId="0" borderId="0" xfId="9" applyFont="1" applyAlignment="1">
      <alignment horizontal="center" vertical="top" wrapText="1"/>
    </xf>
    <xf numFmtId="0" fontId="20" fillId="0" borderId="0" xfId="10" quotePrefix="1" applyNumberFormat="1" applyFont="1" applyFill="1" applyBorder="1" applyAlignment="1">
      <alignment horizontal="center" vertical="center"/>
    </xf>
    <xf numFmtId="168" fontId="21" fillId="0" borderId="0" xfId="9" applyFont="1" applyAlignment="1">
      <alignment vertical="top" wrapText="1"/>
    </xf>
    <xf numFmtId="3" fontId="21" fillId="0" borderId="0" xfId="11" applyNumberFormat="1" applyFont="1" applyFill="1" applyBorder="1" applyAlignment="1">
      <alignment horizontal="center" vertical="top" wrapText="1"/>
    </xf>
    <xf numFmtId="3" fontId="21" fillId="0" borderId="0" xfId="11" applyNumberFormat="1" applyFont="1" applyFill="1" applyBorder="1" applyAlignment="1">
      <alignment vertical="top" wrapText="1"/>
    </xf>
    <xf numFmtId="4" fontId="21" fillId="0" borderId="0" xfId="9" applyNumberFormat="1" applyFont="1" applyAlignment="1">
      <alignment vertical="top" wrapText="1"/>
    </xf>
    <xf numFmtId="4" fontId="21" fillId="0" borderId="0" xfId="11" applyNumberFormat="1" applyFont="1" applyFill="1" applyBorder="1" applyAlignment="1">
      <alignment horizontal="center" vertical="top" wrapText="1"/>
    </xf>
    <xf numFmtId="0" fontId="17" fillId="0" borderId="0" xfId="12" applyFont="1"/>
    <xf numFmtId="0" fontId="17" fillId="0" borderId="0" xfId="13" applyFont="1" applyAlignment="1">
      <alignment vertical="center"/>
    </xf>
    <xf numFmtId="3" fontId="17" fillId="0" borderId="0" xfId="2" applyNumberFormat="1" applyFont="1" applyFill="1" applyBorder="1" applyAlignment="1">
      <alignment vertical="center"/>
    </xf>
    <xf numFmtId="0" fontId="17" fillId="0" borderId="23" xfId="5" applyFont="1" applyBorder="1" applyAlignment="1">
      <alignment horizontal="justify" vertical="center"/>
    </xf>
    <xf numFmtId="0" fontId="17" fillId="0" borderId="23" xfId="5" applyFont="1" applyBorder="1" applyAlignment="1">
      <alignment vertical="center"/>
    </xf>
    <xf numFmtId="0" fontId="16" fillId="0" borderId="24" xfId="5" applyFont="1" applyBorder="1"/>
    <xf numFmtId="0" fontId="17" fillId="0" borderId="23" xfId="5" applyFont="1" applyBorder="1" applyAlignment="1">
      <alignment horizontal="left" vertical="center" wrapText="1"/>
    </xf>
    <xf numFmtId="0" fontId="17" fillId="0" borderId="0" xfId="5" applyFont="1" applyAlignment="1">
      <alignment horizontal="left" vertical="center" wrapText="1"/>
    </xf>
    <xf numFmtId="0" fontId="17" fillId="0" borderId="24" xfId="5" applyFont="1" applyBorder="1" applyAlignment="1">
      <alignment horizontal="left" vertical="center" wrapText="1"/>
    </xf>
    <xf numFmtId="0" fontId="13" fillId="0" borderId="0" xfId="7" applyFont="1" applyFill="1" applyBorder="1"/>
    <xf numFmtId="0" fontId="24" fillId="0" borderId="0" xfId="0" applyFont="1"/>
    <xf numFmtId="0" fontId="27" fillId="0" borderId="0" xfId="14" applyFont="1" applyAlignment="1">
      <alignment vertical="center"/>
    </xf>
    <xf numFmtId="0" fontId="26" fillId="0" borderId="0" xfId="14" applyFont="1" applyAlignment="1">
      <alignment vertical="center"/>
    </xf>
    <xf numFmtId="0" fontId="28" fillId="0" borderId="0" xfId="14" applyFont="1" applyAlignment="1">
      <alignment vertical="center"/>
    </xf>
    <xf numFmtId="0" fontId="29" fillId="5" borderId="0" xfId="0" applyFont="1" applyFill="1"/>
    <xf numFmtId="17" fontId="30" fillId="5" borderId="0" xfId="14" applyNumberFormat="1" applyFont="1" applyFill="1" applyAlignment="1">
      <alignment horizontal="center" vertical="center" wrapText="1"/>
    </xf>
    <xf numFmtId="17" fontId="12" fillId="5" borderId="26" xfId="14" quotePrefix="1" applyNumberFormat="1" applyFont="1" applyFill="1" applyBorder="1" applyAlignment="1">
      <alignment horizontal="center" vertical="center" wrapText="1"/>
    </xf>
    <xf numFmtId="170" fontId="11" fillId="0" borderId="0" xfId="14" applyNumberFormat="1" applyFont="1" applyAlignment="1">
      <alignment vertical="center" wrapText="1"/>
    </xf>
    <xf numFmtId="17" fontId="31" fillId="0" borderId="0" xfId="14" applyNumberFormat="1" applyFont="1" applyAlignment="1">
      <alignment horizontal="center" vertical="center" wrapText="1"/>
    </xf>
    <xf numFmtId="17" fontId="11" fillId="0" borderId="0" xfId="14" quotePrefix="1" applyNumberFormat="1" applyFont="1" applyAlignment="1">
      <alignment horizontal="center" vertical="center" wrapText="1"/>
    </xf>
    <xf numFmtId="170" fontId="11" fillId="0" borderId="0" xfId="14" applyNumberFormat="1" applyFont="1" applyAlignment="1">
      <alignment horizontal="center" vertical="center" wrapText="1"/>
    </xf>
    <xf numFmtId="170" fontId="13" fillId="0" borderId="0" xfId="7" applyNumberFormat="1" applyFont="1" applyFill="1" applyBorder="1" applyAlignment="1">
      <alignment horizontal="center" vertical="center" wrapText="1"/>
    </xf>
    <xf numFmtId="171" fontId="4" fillId="0" borderId="0" xfId="1" applyNumberFormat="1" applyFont="1" applyFill="1" applyBorder="1"/>
    <xf numFmtId="171" fontId="4" fillId="0" borderId="0" xfId="1" applyNumberFormat="1" applyFont="1" applyFill="1" applyBorder="1" applyAlignment="1">
      <alignment vertical="center"/>
    </xf>
    <xf numFmtId="166" fontId="4" fillId="0" borderId="26" xfId="1" applyNumberFormat="1" applyFont="1" applyFill="1" applyBorder="1"/>
    <xf numFmtId="166" fontId="7" fillId="0" borderId="27" xfId="1" applyNumberFormat="1" applyFont="1" applyFill="1" applyBorder="1"/>
    <xf numFmtId="170" fontId="33" fillId="0" borderId="0" xfId="14" applyNumberFormat="1" applyFont="1" applyAlignment="1">
      <alignment horizontal="center" vertical="center" wrapText="1"/>
    </xf>
    <xf numFmtId="170" fontId="11" fillId="0" borderId="0" xfId="14" applyNumberFormat="1" applyFont="1" applyAlignment="1">
      <alignment horizontal="justify" vertical="center" wrapText="1"/>
    </xf>
    <xf numFmtId="170" fontId="10" fillId="0" borderId="0" xfId="14" applyNumberFormat="1" applyFont="1" applyAlignment="1">
      <alignment horizontal="justify" vertical="center" wrapText="1"/>
    </xf>
    <xf numFmtId="171" fontId="4" fillId="0" borderId="26" xfId="1" applyNumberFormat="1" applyFont="1" applyFill="1" applyBorder="1"/>
    <xf numFmtId="171" fontId="7" fillId="0" borderId="2" xfId="1" applyNumberFormat="1" applyFont="1" applyFill="1" applyBorder="1"/>
    <xf numFmtId="171" fontId="7" fillId="0" borderId="27" xfId="1" applyNumberFormat="1" applyFont="1" applyFill="1" applyBorder="1"/>
    <xf numFmtId="0" fontId="10" fillId="0" borderId="0" xfId="14" applyFont="1" applyAlignment="1">
      <alignment vertical="center"/>
    </xf>
    <xf numFmtId="0" fontId="34" fillId="0" borderId="0" xfId="16" applyFont="1" applyFill="1" applyBorder="1"/>
    <xf numFmtId="166" fontId="34" fillId="0" borderId="0" xfId="16" applyNumberFormat="1" applyFont="1" applyFill="1" applyBorder="1"/>
    <xf numFmtId="171" fontId="24" fillId="0" borderId="0" xfId="0" applyNumberFormat="1" applyFont="1"/>
    <xf numFmtId="0" fontId="9" fillId="7" borderId="0" xfId="7" applyFill="1" applyAlignment="1">
      <alignment horizontal="center" vertical="center"/>
    </xf>
    <xf numFmtId="0" fontId="9" fillId="0" borderId="0" xfId="7"/>
    <xf numFmtId="0" fontId="36" fillId="0" borderId="0" xfId="0" applyFont="1"/>
    <xf numFmtId="170" fontId="21" fillId="0" borderId="0" xfId="17" applyNumberFormat="1" applyFont="1" applyFill="1" applyBorder="1"/>
    <xf numFmtId="0" fontId="11" fillId="0" borderId="0" xfId="0" applyFont="1"/>
    <xf numFmtId="164" fontId="11" fillId="0" borderId="26" xfId="2" quotePrefix="1" applyNumberFormat="1" applyFont="1" applyFill="1" applyBorder="1" applyAlignment="1">
      <alignment horizontal="center" vertical="center" wrapText="1"/>
    </xf>
    <xf numFmtId="170" fontId="7" fillId="0" borderId="0" xfId="17" applyNumberFormat="1" applyFont="1" applyFill="1" applyBorder="1" applyAlignment="1">
      <alignment vertical="center"/>
    </xf>
    <xf numFmtId="0" fontId="37" fillId="0" borderId="0" xfId="0" applyFont="1"/>
    <xf numFmtId="0" fontId="4" fillId="4" borderId="0" xfId="18" applyFont="1" applyFill="1"/>
    <xf numFmtId="164" fontId="4" fillId="4" borderId="0" xfId="2" applyNumberFormat="1" applyFont="1" applyFill="1" applyBorder="1"/>
    <xf numFmtId="0" fontId="38" fillId="0" borderId="0" xfId="0" applyFont="1"/>
    <xf numFmtId="0" fontId="7" fillId="0" borderId="0" xfId="19" applyFont="1" applyAlignment="1">
      <alignment vertical="center"/>
    </xf>
    <xf numFmtId="164" fontId="7" fillId="0" borderId="28" xfId="2" applyNumberFormat="1" applyFont="1" applyFill="1" applyBorder="1" applyAlignment="1">
      <alignment vertical="center"/>
    </xf>
    <xf numFmtId="0" fontId="17" fillId="0" borderId="0" xfId="0" applyFont="1"/>
    <xf numFmtId="0" fontId="18" fillId="5" borderId="0" xfId="20" applyFont="1" applyFill="1" applyAlignment="1">
      <alignment horizontal="left" vertical="center"/>
    </xf>
    <xf numFmtId="164" fontId="18" fillId="5" borderId="0" xfId="2" applyNumberFormat="1" applyFont="1" applyFill="1" applyBorder="1" applyAlignment="1">
      <alignment horizontal="right" vertical="center"/>
    </xf>
    <xf numFmtId="164" fontId="36" fillId="0" borderId="0" xfId="2" applyNumberFormat="1" applyFont="1" applyFill="1" applyBorder="1"/>
    <xf numFmtId="0" fontId="15" fillId="0" borderId="0" xfId="0" applyFont="1"/>
    <xf numFmtId="164" fontId="11" fillId="0" borderId="0" xfId="2" quotePrefix="1" applyNumberFormat="1" applyFont="1" applyFill="1" applyBorder="1" applyAlignment="1">
      <alignment horizontal="center" vertical="center" wrapText="1"/>
    </xf>
    <xf numFmtId="0" fontId="4" fillId="0" borderId="0" xfId="18" applyFont="1"/>
    <xf numFmtId="164" fontId="4" fillId="0" borderId="0" xfId="2" applyNumberFormat="1" applyFont="1" applyFill="1" applyBorder="1"/>
    <xf numFmtId="172" fontId="4" fillId="0" borderId="0" xfId="21" applyNumberFormat="1" applyFont="1" applyFill="1" applyBorder="1" applyAlignment="1">
      <alignment horizontal="center"/>
    </xf>
    <xf numFmtId="164" fontId="7" fillId="0" borderId="0" xfId="2" applyNumberFormat="1" applyFont="1" applyFill="1" applyBorder="1" applyAlignment="1">
      <alignment vertical="center"/>
    </xf>
    <xf numFmtId="0" fontId="17" fillId="0" borderId="0" xfId="0" applyFont="1" applyAlignment="1">
      <alignment vertical="center"/>
    </xf>
    <xf numFmtId="0" fontId="7" fillId="0" borderId="0" xfId="18" applyFont="1"/>
    <xf numFmtId="0" fontId="10" fillId="0" borderId="0" xfId="16" applyFont="1" applyFill="1" applyBorder="1"/>
    <xf numFmtId="164" fontId="15" fillId="0" borderId="0" xfId="22" applyFont="1" applyFill="1" applyBorder="1"/>
    <xf numFmtId="172" fontId="7" fillId="0" borderId="28" xfId="21" applyNumberFormat="1" applyFont="1" applyFill="1" applyBorder="1" applyAlignment="1">
      <alignment horizontal="center"/>
    </xf>
    <xf numFmtId="164" fontId="18" fillId="5" borderId="0" xfId="2" applyNumberFormat="1" applyFont="1" applyFill="1" applyBorder="1" applyAlignment="1">
      <alignment horizontal="left" vertical="center"/>
    </xf>
    <xf numFmtId="164" fontId="15" fillId="0" borderId="0" xfId="0" applyNumberFormat="1" applyFont="1"/>
    <xf numFmtId="164" fontId="15" fillId="0" borderId="0" xfId="2" applyNumberFormat="1" applyFont="1" applyFill="1" applyBorder="1"/>
    <xf numFmtId="0" fontId="10" fillId="0" borderId="0" xfId="23" applyFont="1"/>
    <xf numFmtId="0" fontId="41" fillId="0" borderId="0" xfId="23" applyFont="1"/>
    <xf numFmtId="0" fontId="11" fillId="0" borderId="0" xfId="23" applyFont="1"/>
    <xf numFmtId="0" fontId="6" fillId="0" borderId="0" xfId="18" applyFont="1"/>
    <xf numFmtId="164" fontId="6" fillId="0" borderId="0" xfId="2" applyNumberFormat="1" applyFont="1" applyFill="1" applyBorder="1"/>
    <xf numFmtId="0" fontId="14" fillId="0" borderId="0" xfId="7" applyFont="1" applyFill="1" applyBorder="1"/>
    <xf numFmtId="0" fontId="15" fillId="0" borderId="0" xfId="27" applyFont="1" applyFill="1" applyBorder="1"/>
    <xf numFmtId="0" fontId="10" fillId="0" borderId="0" xfId="27" applyFont="1" applyFill="1" applyBorder="1"/>
    <xf numFmtId="164" fontId="11" fillId="0" borderId="0" xfId="22" applyFont="1" applyFill="1" applyBorder="1"/>
    <xf numFmtId="0" fontId="11" fillId="0" borderId="0" xfId="28" applyFont="1" applyFill="1" applyBorder="1" applyAlignment="1">
      <alignment horizontal="center"/>
    </xf>
    <xf numFmtId="9" fontId="10" fillId="0" borderId="0" xfId="29" applyFont="1" applyFill="1" applyBorder="1"/>
    <xf numFmtId="164" fontId="10" fillId="0" borderId="0" xfId="22" applyFont="1" applyFill="1" applyBorder="1"/>
    <xf numFmtId="9" fontId="11" fillId="0" borderId="28" xfId="29" applyFont="1" applyFill="1" applyBorder="1"/>
    <xf numFmtId="164" fontId="11" fillId="0" borderId="28" xfId="22" applyFont="1" applyFill="1" applyBorder="1"/>
    <xf numFmtId="9" fontId="11" fillId="0" borderId="0" xfId="29" applyFont="1" applyFill="1" applyBorder="1"/>
    <xf numFmtId="0" fontId="18" fillId="5" borderId="0" xfId="27" applyFont="1" applyFill="1" applyBorder="1"/>
    <xf numFmtId="0" fontId="13" fillId="4" borderId="0" xfId="7" applyFont="1" applyFill="1" applyBorder="1"/>
    <xf numFmtId="0" fontId="45" fillId="0" borderId="0" xfId="0" applyFont="1" applyAlignment="1">
      <alignment horizontal="right"/>
    </xf>
    <xf numFmtId="0" fontId="26" fillId="0" borderId="0" xfId="14" applyFont="1" applyAlignment="1">
      <alignment horizontal="center" vertical="top" wrapText="1"/>
    </xf>
    <xf numFmtId="0" fontId="32" fillId="5" borderId="0" xfId="14" applyFont="1" applyFill="1" applyAlignment="1">
      <alignment vertical="center" wrapText="1"/>
    </xf>
    <xf numFmtId="170" fontId="4" fillId="0" borderId="0" xfId="14" applyNumberFormat="1" applyFont="1" applyAlignment="1">
      <alignment vertical="center"/>
    </xf>
    <xf numFmtId="171" fontId="10" fillId="0" borderId="0" xfId="1" applyNumberFormat="1" applyFont="1" applyFill="1" applyBorder="1" applyAlignment="1">
      <alignment vertical="center"/>
    </xf>
    <xf numFmtId="170" fontId="11" fillId="0" borderId="0" xfId="14" applyNumberFormat="1" applyFont="1" applyAlignment="1">
      <alignment vertical="center"/>
    </xf>
    <xf numFmtId="164" fontId="11" fillId="0" borderId="19" xfId="2" applyNumberFormat="1" applyFont="1" applyFill="1" applyBorder="1" applyAlignment="1">
      <alignment horizontal="center" vertical="center" wrapText="1"/>
    </xf>
    <xf numFmtId="9" fontId="46" fillId="0" borderId="0" xfId="3" applyFont="1" applyFill="1" applyBorder="1" applyAlignment="1">
      <alignment horizontal="right" vertical="center" wrapText="1"/>
    </xf>
    <xf numFmtId="171" fontId="10" fillId="0" borderId="19" xfId="1" applyNumberFormat="1" applyFont="1" applyFill="1" applyBorder="1"/>
    <xf numFmtId="171" fontId="10" fillId="0" borderId="2" xfId="1" applyNumberFormat="1" applyFont="1" applyFill="1" applyBorder="1" applyAlignment="1">
      <alignment vertical="center"/>
    </xf>
    <xf numFmtId="171" fontId="11" fillId="0" borderId="27" xfId="1" applyNumberFormat="1" applyFont="1" applyFill="1" applyBorder="1"/>
    <xf numFmtId="171" fontId="15" fillId="0" borderId="0" xfId="0" applyNumberFormat="1" applyFont="1"/>
    <xf numFmtId="0" fontId="18" fillId="6" borderId="0" xfId="20" applyFont="1" applyFill="1" applyAlignment="1">
      <alignment horizontal="left" vertical="center"/>
    </xf>
    <xf numFmtId="164" fontId="18" fillId="6" borderId="0" xfId="2" applyNumberFormat="1" applyFont="1" applyFill="1" applyBorder="1" applyAlignment="1">
      <alignment horizontal="right" vertical="center"/>
    </xf>
    <xf numFmtId="170" fontId="10" fillId="0" borderId="0" xfId="14" applyNumberFormat="1" applyFont="1" applyAlignment="1">
      <alignment horizontal="left" vertical="center"/>
    </xf>
    <xf numFmtId="0" fontId="47" fillId="4" borderId="0" xfId="7" applyFont="1" applyFill="1" applyBorder="1" applyAlignment="1">
      <alignment horizontal="center" vertical="center"/>
    </xf>
    <xf numFmtId="0" fontId="47" fillId="4" borderId="0" xfId="7" applyFont="1" applyFill="1" applyBorder="1"/>
    <xf numFmtId="0" fontId="17" fillId="0" borderId="0" xfId="27" applyFont="1" applyFill="1" applyBorder="1"/>
    <xf numFmtId="0" fontId="48" fillId="0" borderId="0" xfId="16" applyFont="1" applyFill="1" applyBorder="1"/>
    <xf numFmtId="3" fontId="4" fillId="4" borderId="0" xfId="2" applyNumberFormat="1" applyFont="1" applyFill="1" applyBorder="1"/>
    <xf numFmtId="0" fontId="13" fillId="4" borderId="0" xfId="7" applyFont="1" applyFill="1" applyBorder="1" applyAlignment="1">
      <alignment vertical="center"/>
    </xf>
    <xf numFmtId="17" fontId="11" fillId="0" borderId="26" xfId="14" quotePrefix="1" applyNumberFormat="1" applyFont="1" applyBorder="1" applyAlignment="1">
      <alignment horizontal="center" vertical="center" wrapText="1"/>
    </xf>
    <xf numFmtId="0" fontId="11" fillId="0" borderId="0" xfId="27" applyFont="1" applyFill="1" applyBorder="1"/>
    <xf numFmtId="0" fontId="12" fillId="5" borderId="0" xfId="27" applyFont="1" applyFill="1" applyBorder="1"/>
    <xf numFmtId="172" fontId="32" fillId="5" borderId="0" xfId="27" applyNumberFormat="1" applyFont="1" applyFill="1" applyBorder="1"/>
    <xf numFmtId="49" fontId="11" fillId="0" borderId="26" xfId="14" quotePrefix="1" applyNumberFormat="1" applyFont="1" applyBorder="1" applyAlignment="1">
      <alignment horizontal="center" vertical="center" wrapText="1"/>
    </xf>
    <xf numFmtId="3" fontId="10" fillId="0" borderId="0" xfId="22" applyNumberFormat="1" applyFont="1" applyFill="1" applyBorder="1"/>
    <xf numFmtId="3" fontId="11" fillId="0" borderId="0" xfId="22" applyNumberFormat="1" applyFont="1" applyFill="1" applyBorder="1"/>
    <xf numFmtId="166" fontId="15" fillId="0" borderId="0" xfId="21" applyNumberFormat="1" applyFont="1" applyFill="1" applyBorder="1"/>
    <xf numFmtId="0" fontId="15" fillId="0" borderId="0" xfId="33" applyFont="1" applyFill="1" applyBorder="1"/>
    <xf numFmtId="0" fontId="15" fillId="0" borderId="0" xfId="28" applyFill="1" applyBorder="1"/>
    <xf numFmtId="0" fontId="48" fillId="0" borderId="0" xfId="28" applyFont="1" applyFill="1" applyBorder="1"/>
    <xf numFmtId="175" fontId="6" fillId="0" borderId="19" xfId="19" applyNumberFormat="1" applyFont="1" applyBorder="1" applyAlignment="1">
      <alignment horizontal="right" vertical="center"/>
    </xf>
    <xf numFmtId="175" fontId="6" fillId="0" borderId="0" xfId="19" applyNumberFormat="1" applyFont="1" applyAlignment="1">
      <alignment horizontal="right" vertical="center"/>
    </xf>
    <xf numFmtId="0" fontId="10" fillId="0" borderId="0" xfId="28" applyFont="1" applyFill="1" applyBorder="1" applyAlignment="1">
      <alignment horizontal="justify" vertical="top" wrapText="1"/>
    </xf>
    <xf numFmtId="166" fontId="15" fillId="0" borderId="0" xfId="21" applyNumberFormat="1" applyFont="1" applyFill="1" applyBorder="1" applyAlignment="1">
      <alignment horizontal="center"/>
    </xf>
    <xf numFmtId="175" fontId="6" fillId="0" borderId="2" xfId="19" applyNumberFormat="1" applyFont="1" applyBorder="1" applyAlignment="1">
      <alignment horizontal="right" vertical="center"/>
    </xf>
    <xf numFmtId="0" fontId="10" fillId="0" borderId="0" xfId="28" applyFont="1" applyFill="1" applyBorder="1"/>
    <xf numFmtId="166" fontId="11" fillId="0" borderId="0" xfId="21" applyNumberFormat="1" applyFont="1" applyFill="1" applyBorder="1" applyAlignment="1">
      <alignment horizontal="center"/>
    </xf>
    <xf numFmtId="0" fontId="11" fillId="0" borderId="0" xfId="28" applyFont="1" applyFill="1" applyBorder="1"/>
    <xf numFmtId="166" fontId="10" fillId="0" borderId="0" xfId="21" applyNumberFormat="1" applyFont="1" applyFill="1" applyBorder="1"/>
    <xf numFmtId="172" fontId="10" fillId="0" borderId="0" xfId="28" applyNumberFormat="1" applyFont="1" applyFill="1" applyBorder="1" applyAlignment="1">
      <alignment horizontal="right"/>
    </xf>
    <xf numFmtId="166" fontId="10" fillId="0" borderId="0" xfId="21" applyNumberFormat="1" applyFont="1" applyFill="1" applyBorder="1" applyAlignment="1">
      <alignment horizontal="right"/>
    </xf>
    <xf numFmtId="3" fontId="10" fillId="0" borderId="0" xfId="28" applyNumberFormat="1" applyFont="1" applyFill="1" applyBorder="1" applyAlignment="1">
      <alignment horizontal="right"/>
    </xf>
    <xf numFmtId="166" fontId="11" fillId="0" borderId="0" xfId="21" applyNumberFormat="1" applyFont="1" applyFill="1" applyBorder="1" applyAlignment="1">
      <alignment horizontal="right"/>
    </xf>
    <xf numFmtId="172" fontId="11" fillId="0" borderId="0" xfId="28" applyNumberFormat="1" applyFont="1" applyFill="1" applyBorder="1" applyAlignment="1">
      <alignment horizontal="right"/>
    </xf>
    <xf numFmtId="3" fontId="11" fillId="0" borderId="0" xfId="28" applyNumberFormat="1" applyFont="1" applyFill="1" applyBorder="1" applyAlignment="1">
      <alignment horizontal="right"/>
    </xf>
    <xf numFmtId="0" fontId="49" fillId="0" borderId="0" xfId="33" applyFont="1" applyFill="1" applyBorder="1"/>
    <xf numFmtId="172" fontId="15" fillId="0" borderId="0" xfId="33" applyNumberFormat="1" applyFont="1" applyFill="1" applyBorder="1"/>
    <xf numFmtId="171" fontId="10" fillId="0" borderId="0" xfId="28" applyNumberFormat="1" applyFont="1" applyFill="1" applyBorder="1" applyAlignment="1">
      <alignment horizontal="right"/>
    </xf>
    <xf numFmtId="171" fontId="11" fillId="0" borderId="0" xfId="28" applyNumberFormat="1" applyFont="1" applyFill="1" applyBorder="1" applyAlignment="1">
      <alignment horizontal="right"/>
    </xf>
    <xf numFmtId="176" fontId="50" fillId="0" borderId="0" xfId="36" applyFont="1" applyFill="1" applyBorder="1" applyAlignment="1">
      <alignment horizontal="center"/>
    </xf>
    <xf numFmtId="171" fontId="10" fillId="0" borderId="0" xfId="21" applyNumberFormat="1" applyFont="1" applyFill="1" applyBorder="1" applyAlignment="1">
      <alignment horizontal="right"/>
    </xf>
    <xf numFmtId="171" fontId="11" fillId="0" borderId="0" xfId="21" applyNumberFormat="1" applyFont="1" applyFill="1" applyBorder="1" applyAlignment="1">
      <alignment horizontal="right"/>
    </xf>
    <xf numFmtId="171" fontId="15" fillId="0" borderId="0" xfId="33" applyNumberFormat="1" applyFont="1" applyFill="1" applyBorder="1"/>
    <xf numFmtId="0" fontId="49" fillId="0" borderId="0" xfId="28" applyFont="1" applyFill="1" applyBorder="1"/>
    <xf numFmtId="172" fontId="15" fillId="0" borderId="0" xfId="21" applyNumberFormat="1" applyFont="1" applyFill="1" applyBorder="1"/>
    <xf numFmtId="0" fontId="51" fillId="0" borderId="0" xfId="33" applyFont="1" applyFill="1" applyBorder="1"/>
    <xf numFmtId="0" fontId="35" fillId="0" borderId="0" xfId="17" applyFont="1" applyFill="1" applyBorder="1" applyAlignment="1"/>
    <xf numFmtId="0" fontId="28" fillId="0" borderId="0" xfId="28" applyFont="1" applyFill="1" applyBorder="1"/>
    <xf numFmtId="0" fontId="17" fillId="0" borderId="0" xfId="33" applyFont="1" applyFill="1" applyBorder="1"/>
    <xf numFmtId="0" fontId="4" fillId="0" borderId="0" xfId="19" applyFont="1" applyAlignment="1">
      <alignment vertical="center"/>
    </xf>
    <xf numFmtId="0" fontId="7" fillId="0" borderId="0" xfId="37" applyFont="1" applyAlignment="1">
      <alignment vertical="center"/>
    </xf>
    <xf numFmtId="170" fontId="7" fillId="0" borderId="28" xfId="19" applyNumberFormat="1" applyFont="1" applyBorder="1" applyAlignment="1">
      <alignment vertical="center"/>
    </xf>
    <xf numFmtId="0" fontId="4" fillId="0" borderId="0" xfId="37" applyFont="1" applyAlignment="1">
      <alignment vertical="center"/>
    </xf>
    <xf numFmtId="170" fontId="4" fillId="0" borderId="0" xfId="19" applyNumberFormat="1" applyFont="1" applyAlignment="1">
      <alignment vertical="center"/>
    </xf>
    <xf numFmtId="170" fontId="10" fillId="0" borderId="0" xfId="27" applyNumberFormat="1" applyFont="1" applyFill="1" applyBorder="1"/>
    <xf numFmtId="170" fontId="7" fillId="0" borderId="0" xfId="19" applyNumberFormat="1" applyFont="1" applyAlignment="1">
      <alignment vertical="center"/>
    </xf>
    <xf numFmtId="9" fontId="7" fillId="0" borderId="0" xfId="3" applyFont="1" applyFill="1" applyBorder="1" applyAlignment="1">
      <alignment vertical="center"/>
    </xf>
    <xf numFmtId="0" fontId="52" fillId="8" borderId="0" xfId="16" applyFont="1" applyFill="1" applyBorder="1"/>
    <xf numFmtId="170" fontId="43" fillId="8" borderId="0" xfId="16" applyNumberFormat="1" applyFont="1" applyFill="1" applyBorder="1"/>
    <xf numFmtId="0" fontId="51" fillId="0" borderId="0" xfId="27" applyFont="1" applyFill="1" applyBorder="1"/>
    <xf numFmtId="0" fontId="3" fillId="0" borderId="0" xfId="14" applyAlignment="1">
      <alignment vertical="center"/>
    </xf>
    <xf numFmtId="0" fontId="53" fillId="0" borderId="0" xfId="37" applyFont="1" applyAlignment="1">
      <alignment horizontal="center" vertical="center"/>
    </xf>
    <xf numFmtId="0" fontId="11" fillId="0" borderId="0" xfId="14" applyFont="1" applyAlignment="1">
      <alignment vertical="center"/>
    </xf>
    <xf numFmtId="0" fontId="4" fillId="0" borderId="0" xfId="28" applyFont="1" applyFill="1" applyBorder="1" applyAlignment="1">
      <alignment horizontal="center"/>
    </xf>
    <xf numFmtId="0" fontId="4" fillId="0" borderId="0" xfId="14" applyFont="1" applyAlignment="1">
      <alignment vertical="center" wrapText="1"/>
    </xf>
    <xf numFmtId="0" fontId="7" fillId="0" borderId="0" xfId="14" applyFont="1" applyAlignment="1">
      <alignment horizontal="right" vertical="center"/>
    </xf>
    <xf numFmtId="3" fontId="7" fillId="0" borderId="0" xfId="14" applyNumberFormat="1" applyFont="1" applyAlignment="1">
      <alignment vertical="center"/>
    </xf>
    <xf numFmtId="0" fontId="4" fillId="0" borderId="0" xfId="14" applyFont="1" applyAlignment="1">
      <alignment vertical="center"/>
    </xf>
    <xf numFmtId="3" fontId="4" fillId="0" borderId="0" xfId="14" applyNumberFormat="1" applyFont="1" applyAlignment="1">
      <alignment vertical="center"/>
    </xf>
    <xf numFmtId="171" fontId="10" fillId="0" borderId="0" xfId="38" applyNumberFormat="1" applyFont="1" applyFill="1" applyBorder="1"/>
    <xf numFmtId="171" fontId="51" fillId="0" borderId="0" xfId="27" applyNumberFormat="1" applyFont="1" applyFill="1" applyBorder="1"/>
    <xf numFmtId="3" fontId="5" fillId="0" borderId="0" xfId="14" applyNumberFormat="1" applyFont="1" applyAlignment="1">
      <alignment vertical="center"/>
    </xf>
    <xf numFmtId="0" fontId="4" fillId="0" borderId="0" xfId="28" applyFont="1" applyFill="1" applyBorder="1" applyAlignment="1">
      <alignment vertical="top" wrapText="1"/>
    </xf>
    <xf numFmtId="0" fontId="9" fillId="0" borderId="15" xfId="7" applyFill="1" applyBorder="1" applyAlignment="1">
      <alignment horizontal="center"/>
    </xf>
    <xf numFmtId="0" fontId="9" fillId="0" borderId="15" xfId="7" quotePrefix="1" applyFill="1" applyBorder="1" applyAlignment="1">
      <alignment horizontal="center"/>
    </xf>
    <xf numFmtId="0" fontId="9" fillId="4" borderId="0" xfId="7" applyFill="1" applyBorder="1" applyAlignment="1">
      <alignment horizontal="center" vertical="center"/>
    </xf>
    <xf numFmtId="0" fontId="7" fillId="9" borderId="0" xfId="0" applyFont="1" applyFill="1"/>
    <xf numFmtId="17" fontId="56" fillId="0" borderId="26" xfId="14" quotePrefix="1" applyNumberFormat="1" applyFont="1" applyBorder="1" applyAlignment="1">
      <alignment horizontal="center" vertical="center" wrapText="1"/>
    </xf>
    <xf numFmtId="178" fontId="57" fillId="0" borderId="0" xfId="41" applyNumberFormat="1" applyFont="1" applyAlignment="1">
      <alignment horizontal="center" vertical="center"/>
    </xf>
    <xf numFmtId="0" fontId="58" fillId="0" borderId="0" xfId="24" applyFont="1"/>
    <xf numFmtId="41" fontId="10" fillId="0" borderId="0" xfId="2" applyFont="1"/>
    <xf numFmtId="0" fontId="7" fillId="10" borderId="0" xfId="0" applyFont="1" applyFill="1" applyAlignment="1">
      <alignment vertical="center"/>
    </xf>
    <xf numFmtId="3" fontId="7" fillId="10" borderId="28" xfId="0" applyNumberFormat="1" applyFont="1" applyFill="1" applyBorder="1" applyAlignment="1">
      <alignment horizontal="right" vertical="center"/>
    </xf>
    <xf numFmtId="0" fontId="59" fillId="11" borderId="0" xfId="20" applyFont="1" applyFill="1" applyAlignment="1">
      <alignment horizontal="left" vertical="center"/>
    </xf>
    <xf numFmtId="3" fontId="59" fillId="11" borderId="0" xfId="20" applyNumberFormat="1" applyFont="1" applyFill="1" applyAlignment="1">
      <alignment horizontal="right" vertical="center"/>
    </xf>
    <xf numFmtId="0" fontId="59" fillId="11" borderId="0" xfId="20" applyFont="1" applyFill="1" applyAlignment="1">
      <alignment horizontal="right" vertical="center"/>
    </xf>
    <xf numFmtId="0" fontId="11" fillId="10" borderId="26" xfId="0" applyFont="1" applyFill="1" applyBorder="1" applyAlignment="1">
      <alignment horizontal="center" vertical="center" wrapText="1"/>
    </xf>
    <xf numFmtId="0" fontId="11" fillId="10" borderId="0" xfId="0" applyFont="1" applyFill="1" applyAlignment="1">
      <alignment horizontal="center" vertical="center" wrapText="1"/>
    </xf>
    <xf numFmtId="170" fontId="58" fillId="0" borderId="0" xfId="25" applyNumberFormat="1" applyFont="1" applyBorder="1"/>
    <xf numFmtId="41" fontId="10" fillId="0" borderId="0" xfId="2" applyFont="1" applyFill="1"/>
    <xf numFmtId="41" fontId="58" fillId="0" borderId="0" xfId="25" applyNumberFormat="1" applyFont="1" applyBorder="1"/>
    <xf numFmtId="41" fontId="7" fillId="10" borderId="28" xfId="2" applyFont="1" applyFill="1" applyBorder="1" applyAlignment="1">
      <alignment horizontal="right" vertical="center"/>
    </xf>
    <xf numFmtId="170" fontId="60" fillId="0" borderId="28" xfId="25" applyNumberFormat="1" applyFont="1" applyBorder="1"/>
    <xf numFmtId="41" fontId="59" fillId="11" borderId="0" xfId="2" applyFont="1" applyFill="1" applyAlignment="1">
      <alignment horizontal="right" vertical="center"/>
    </xf>
    <xf numFmtId="0" fontId="61" fillId="0" borderId="0" xfId="7" applyFont="1" applyFill="1" applyBorder="1"/>
    <xf numFmtId="0" fontId="4" fillId="0" borderId="0" xfId="23" applyFont="1"/>
    <xf numFmtId="0" fontId="4" fillId="0" borderId="0" xfId="0" applyFont="1"/>
    <xf numFmtId="0" fontId="7" fillId="10" borderId="26" xfId="0" applyFont="1" applyFill="1" applyBorder="1" applyAlignment="1">
      <alignment horizontal="center" vertical="center" wrapText="1"/>
    </xf>
    <xf numFmtId="41" fontId="4" fillId="0" borderId="0" xfId="2" applyFont="1"/>
    <xf numFmtId="170" fontId="7" fillId="0" borderId="0" xfId="17" applyNumberFormat="1" applyFont="1" applyAlignment="1">
      <alignment vertical="center"/>
    </xf>
    <xf numFmtId="164" fontId="62" fillId="0" borderId="26" xfId="42" quotePrefix="1" applyFont="1" applyFill="1" applyBorder="1" applyAlignment="1">
      <alignment horizontal="center" vertical="center" wrapText="1"/>
    </xf>
    <xf numFmtId="170" fontId="7" fillId="0" borderId="0" xfId="17" applyNumberFormat="1" applyFont="1" applyFill="1" applyAlignment="1">
      <alignment vertical="center"/>
    </xf>
    <xf numFmtId="0" fontId="63" fillId="0" borderId="0" xfId="15" applyFont="1"/>
    <xf numFmtId="164" fontId="4" fillId="7" borderId="0" xfId="42" applyFont="1" applyFill="1"/>
    <xf numFmtId="0" fontId="4" fillId="7" borderId="0" xfId="18" applyFont="1" applyFill="1"/>
    <xf numFmtId="170" fontId="21" fillId="0" borderId="0" xfId="13" applyNumberFormat="1" applyFont="1" applyAlignment="1">
      <alignment vertical="center"/>
    </xf>
    <xf numFmtId="171" fontId="65" fillId="0" borderId="0" xfId="1" applyNumberFormat="1" applyFont="1" applyFill="1" applyAlignment="1">
      <alignment vertical="center"/>
    </xf>
    <xf numFmtId="164" fontId="7" fillId="0" borderId="28" xfId="42" applyFont="1" applyBorder="1" applyAlignment="1">
      <alignment vertical="center"/>
    </xf>
    <xf numFmtId="164" fontId="7" fillId="0" borderId="0" xfId="42" applyFont="1" applyBorder="1" applyAlignment="1">
      <alignment vertical="center"/>
    </xf>
    <xf numFmtId="0" fontId="63" fillId="0" borderId="0" xfId="0" applyFont="1"/>
    <xf numFmtId="164" fontId="59" fillId="11" borderId="0" xfId="42" applyFont="1" applyFill="1" applyAlignment="1">
      <alignment horizontal="right" vertical="center"/>
    </xf>
    <xf numFmtId="170" fontId="65" fillId="0" borderId="0" xfId="14" applyNumberFormat="1" applyFont="1" applyAlignment="1">
      <alignment vertical="center"/>
    </xf>
    <xf numFmtId="0" fontId="8" fillId="0" borderId="0" xfId="27"/>
    <xf numFmtId="0" fontId="7" fillId="12" borderId="0" xfId="19" applyFont="1" applyFill="1" applyAlignment="1">
      <alignment horizontal="center" vertical="center"/>
    </xf>
    <xf numFmtId="0" fontId="8" fillId="0" borderId="0" xfId="27" applyAlignment="1">
      <alignment horizontal="center"/>
    </xf>
    <xf numFmtId="4" fontId="8" fillId="0" borderId="0" xfId="27" applyNumberFormat="1" applyAlignment="1">
      <alignment horizontal="center"/>
    </xf>
    <xf numFmtId="4" fontId="6" fillId="0" borderId="19" xfId="11" applyNumberFormat="1" applyFont="1" applyBorder="1" applyAlignment="1">
      <alignment horizontal="center" vertical="top" wrapText="1"/>
    </xf>
    <xf numFmtId="43" fontId="8" fillId="0" borderId="0" xfId="27" applyNumberFormat="1"/>
    <xf numFmtId="4" fontId="6" fillId="0" borderId="0" xfId="11" applyNumberFormat="1" applyFont="1" applyAlignment="1">
      <alignment horizontal="center" vertical="top" wrapText="1"/>
    </xf>
    <xf numFmtId="4" fontId="4" fillId="0" borderId="19" xfId="11" applyNumberFormat="1" applyFont="1" applyBorder="1" applyAlignment="1">
      <alignment horizontal="center" vertical="top" wrapText="1"/>
    </xf>
    <xf numFmtId="0" fontId="8" fillId="0" borderId="19" xfId="27" applyBorder="1"/>
    <xf numFmtId="4" fontId="4" fillId="0" borderId="0" xfId="11" applyNumberFormat="1" applyFont="1" applyAlignment="1">
      <alignment horizontal="center" vertical="top" wrapText="1"/>
    </xf>
    <xf numFmtId="0" fontId="62" fillId="0" borderId="0" xfId="16" applyFont="1"/>
    <xf numFmtId="172" fontId="65" fillId="0" borderId="0" xfId="16" applyNumberFormat="1" applyFont="1" applyAlignment="1">
      <alignment horizontal="right"/>
    </xf>
    <xf numFmtId="0" fontId="65" fillId="0" borderId="0" xfId="16" applyFont="1"/>
    <xf numFmtId="169" fontId="65" fillId="0" borderId="0" xfId="10" applyFont="1"/>
    <xf numFmtId="169" fontId="62" fillId="0" borderId="26" xfId="16" applyNumberFormat="1" applyFont="1" applyBorder="1" applyAlignment="1">
      <alignment horizontal="right"/>
    </xf>
    <xf numFmtId="172" fontId="62" fillId="0" borderId="26" xfId="16" applyNumberFormat="1" applyFont="1" applyBorder="1" applyAlignment="1">
      <alignment horizontal="right"/>
    </xf>
    <xf numFmtId="169" fontId="62" fillId="0" borderId="2" xfId="16" applyNumberFormat="1" applyFont="1" applyBorder="1" applyAlignment="1">
      <alignment horizontal="right"/>
    </xf>
    <xf numFmtId="172" fontId="62" fillId="0" borderId="2" xfId="16" applyNumberFormat="1" applyFont="1" applyBorder="1" applyAlignment="1">
      <alignment horizontal="right"/>
    </xf>
    <xf numFmtId="169" fontId="62" fillId="0" borderId="0" xfId="16" applyNumberFormat="1" applyFont="1" applyBorder="1" applyAlignment="1">
      <alignment horizontal="right"/>
    </xf>
    <xf numFmtId="169" fontId="62" fillId="0" borderId="27" xfId="16" applyNumberFormat="1" applyFont="1" applyBorder="1" applyAlignment="1">
      <alignment horizontal="right"/>
    </xf>
    <xf numFmtId="172" fontId="62" fillId="0" borderId="27" xfId="16" applyNumberFormat="1" applyFont="1" applyBorder="1" applyAlignment="1">
      <alignment horizontal="right"/>
    </xf>
    <xf numFmtId="0" fontId="66" fillId="0" borderId="0" xfId="28" applyFont="1"/>
    <xf numFmtId="0" fontId="63" fillId="0" borderId="0" xfId="27" applyFont="1"/>
    <xf numFmtId="0" fontId="62" fillId="0" borderId="0" xfId="28" applyFont="1"/>
    <xf numFmtId="17" fontId="62" fillId="0" borderId="0" xfId="14" quotePrefix="1" applyNumberFormat="1" applyFont="1" applyAlignment="1">
      <alignment horizontal="center" vertical="center" wrapText="1"/>
    </xf>
    <xf numFmtId="17" fontId="62" fillId="0" borderId="26" xfId="14" quotePrefix="1" applyNumberFormat="1" applyFont="1" applyBorder="1" applyAlignment="1">
      <alignment horizontal="center" vertical="center" wrapText="1"/>
    </xf>
    <xf numFmtId="0" fontId="62" fillId="0" borderId="0" xfId="28" applyFont="1" applyBorder="1" applyAlignment="1">
      <alignment horizontal="center"/>
    </xf>
    <xf numFmtId="0" fontId="65" fillId="0" borderId="0" xfId="28" applyFont="1" applyBorder="1"/>
    <xf numFmtId="164" fontId="65" fillId="0" borderId="0" xfId="22" applyFont="1" applyBorder="1" applyAlignment="1">
      <alignment horizontal="right"/>
    </xf>
    <xf numFmtId="0" fontId="62" fillId="0" borderId="0" xfId="28" applyFont="1" applyAlignment="1">
      <alignment horizontal="justify"/>
    </xf>
    <xf numFmtId="172" fontId="62" fillId="0" borderId="0" xfId="28" applyNumberFormat="1" applyFont="1" applyBorder="1"/>
    <xf numFmtId="3" fontId="8" fillId="0" borderId="0" xfId="27" applyNumberFormat="1" applyBorder="1"/>
    <xf numFmtId="0" fontId="67" fillId="0" borderId="0" xfId="28" applyFont="1"/>
    <xf numFmtId="3" fontId="65" fillId="0" borderId="0" xfId="28" applyNumberFormat="1" applyFont="1" applyBorder="1" applyAlignment="1">
      <alignment horizontal="right"/>
    </xf>
    <xf numFmtId="171" fontId="58" fillId="0" borderId="0" xfId="22" applyNumberFormat="1" applyFont="1" applyBorder="1" applyAlignment="1">
      <alignment horizontal="center"/>
    </xf>
    <xf numFmtId="0" fontId="65" fillId="0" borderId="0" xfId="28" applyFont="1" applyAlignment="1">
      <alignment horizontal="justify"/>
    </xf>
    <xf numFmtId="0" fontId="58" fillId="0" borderId="0" xfId="27" applyFont="1"/>
    <xf numFmtId="179" fontId="17" fillId="4" borderId="0" xfId="1" applyNumberFormat="1" applyFont="1" applyFill="1"/>
    <xf numFmtId="41" fontId="17" fillId="0" borderId="0" xfId="2" applyFont="1" applyFill="1" applyBorder="1"/>
    <xf numFmtId="171" fontId="11" fillId="0" borderId="28" xfId="1" applyNumberFormat="1" applyFont="1" applyFill="1" applyBorder="1" applyAlignment="1">
      <alignment vertical="center"/>
    </xf>
    <xf numFmtId="164" fontId="4" fillId="4" borderId="0" xfId="2" applyNumberFormat="1" applyFont="1" applyFill="1" applyBorder="1" applyAlignment="1">
      <alignment horizontal="right"/>
    </xf>
    <xf numFmtId="0" fontId="4" fillId="4" borderId="0" xfId="18" applyFont="1" applyFill="1" applyAlignment="1">
      <alignment horizontal="right"/>
    </xf>
    <xf numFmtId="0" fontId="4" fillId="4" borderId="0" xfId="18" applyFont="1" applyFill="1" applyAlignment="1">
      <alignment horizontal="right" vertical="center"/>
    </xf>
    <xf numFmtId="164" fontId="4" fillId="0" borderId="0" xfId="2" applyNumberFormat="1" applyFont="1" applyFill="1" applyBorder="1" applyAlignment="1">
      <alignment horizontal="right"/>
    </xf>
    <xf numFmtId="0" fontId="4" fillId="0" borderId="0" xfId="43" applyFont="1" applyAlignment="1">
      <alignment horizontal="left" vertical="top"/>
    </xf>
    <xf numFmtId="0" fontId="4" fillId="0" borderId="0" xfId="43" applyFont="1" applyAlignment="1">
      <alignment horizontal="justify" vertical="top" wrapText="1"/>
    </xf>
    <xf numFmtId="0" fontId="58" fillId="0" borderId="0" xfId="15" applyFont="1" applyAlignment="1">
      <alignment vertical="center"/>
    </xf>
    <xf numFmtId="170" fontId="62" fillId="0" borderId="0" xfId="14" applyNumberFormat="1" applyFont="1" applyAlignment="1">
      <alignment vertical="center" wrapText="1"/>
    </xf>
    <xf numFmtId="170" fontId="65" fillId="0" borderId="0" xfId="14" applyNumberFormat="1" applyFont="1" applyAlignment="1">
      <alignment vertical="center" wrapText="1"/>
    </xf>
    <xf numFmtId="41" fontId="58" fillId="0" borderId="0" xfId="2" applyFont="1"/>
    <xf numFmtId="170" fontId="62" fillId="0" borderId="0" xfId="14" applyNumberFormat="1" applyFont="1" applyAlignment="1">
      <alignment vertical="center"/>
    </xf>
    <xf numFmtId="0" fontId="4" fillId="0" borderId="0" xfId="16" applyFont="1" applyAlignment="1">
      <alignment vertical="center"/>
    </xf>
    <xf numFmtId="171" fontId="62" fillId="0" borderId="27" xfId="1" applyNumberFormat="1" applyFont="1" applyBorder="1"/>
    <xf numFmtId="0" fontId="58" fillId="0" borderId="0" xfId="0" applyFont="1" applyAlignment="1">
      <alignment horizontal="left"/>
    </xf>
    <xf numFmtId="0" fontId="63" fillId="0" borderId="0" xfId="0" applyFont="1" applyAlignment="1">
      <alignment horizontal="left"/>
    </xf>
    <xf numFmtId="0" fontId="58" fillId="0" borderId="0" xfId="0" applyFont="1"/>
    <xf numFmtId="41" fontId="59" fillId="11" borderId="0" xfId="2" applyFont="1" applyFill="1" applyAlignment="1">
      <alignment horizontal="left" vertical="center"/>
    </xf>
    <xf numFmtId="41" fontId="59" fillId="11" borderId="0" xfId="20" applyNumberFormat="1" applyFont="1" applyFill="1" applyAlignment="1">
      <alignment horizontal="right" vertical="center"/>
    </xf>
    <xf numFmtId="0" fontId="7" fillId="10" borderId="0" xfId="0" applyFont="1" applyFill="1" applyAlignment="1">
      <alignment horizontal="center" vertical="center" wrapText="1"/>
    </xf>
    <xf numFmtId="41" fontId="10" fillId="0" borderId="0" xfId="2" applyFont="1" applyBorder="1"/>
    <xf numFmtId="41" fontId="4" fillId="0" borderId="0" xfId="2" applyFont="1" applyBorder="1"/>
    <xf numFmtId="3" fontId="7" fillId="10" borderId="0" xfId="0" applyNumberFormat="1" applyFont="1" applyFill="1" applyAlignment="1">
      <alignment horizontal="right" vertical="center"/>
    </xf>
    <xf numFmtId="170" fontId="60" fillId="0" borderId="0" xfId="25" applyNumberFormat="1" applyFont="1" applyBorder="1"/>
    <xf numFmtId="0" fontId="59" fillId="14" borderId="0" xfId="20" applyFont="1" applyFill="1" applyAlignment="1">
      <alignment horizontal="left" vertical="center"/>
    </xf>
    <xf numFmtId="41" fontId="59" fillId="14" borderId="0" xfId="2" applyFont="1" applyFill="1" applyAlignment="1">
      <alignment horizontal="right" vertical="center"/>
    </xf>
    <xf numFmtId="3" fontId="59" fillId="14" borderId="0" xfId="20" applyNumberFormat="1" applyFont="1" applyFill="1" applyAlignment="1">
      <alignment horizontal="right" vertical="center"/>
    </xf>
    <xf numFmtId="0" fontId="59" fillId="14" borderId="0" xfId="20" applyFont="1" applyFill="1" applyAlignment="1">
      <alignment horizontal="right" vertical="center"/>
    </xf>
    <xf numFmtId="3" fontId="4" fillId="10" borderId="0" xfId="0" applyNumberFormat="1" applyFont="1" applyFill="1" applyAlignment="1">
      <alignment horizontal="right" vertical="center"/>
    </xf>
    <xf numFmtId="0" fontId="60" fillId="0" borderId="0" xfId="0" applyFont="1"/>
    <xf numFmtId="0" fontId="6" fillId="15" borderId="0" xfId="18" applyFont="1" applyFill="1"/>
    <xf numFmtId="173" fontId="65" fillId="0" borderId="0" xfId="26" applyNumberFormat="1" applyFont="1"/>
    <xf numFmtId="17" fontId="11" fillId="0" borderId="0" xfId="14" quotePrefix="1" applyNumberFormat="1" applyFont="1" applyAlignment="1">
      <alignment vertical="center" wrapText="1"/>
    </xf>
    <xf numFmtId="17" fontId="11" fillId="0" borderId="26" xfId="28" quotePrefix="1" applyNumberFormat="1" applyFont="1" applyFill="1" applyBorder="1" applyAlignment="1">
      <alignment horizontal="center"/>
    </xf>
    <xf numFmtId="41" fontId="10" fillId="0" borderId="0" xfId="2" applyFont="1" applyFill="1" applyBorder="1"/>
    <xf numFmtId="41" fontId="10" fillId="0" borderId="0" xfId="2" quotePrefix="1" applyFont="1" applyBorder="1" applyAlignment="1">
      <alignment vertical="center" wrapText="1"/>
    </xf>
    <xf numFmtId="41" fontId="10" fillId="0" borderId="0" xfId="2" applyFont="1" applyFill="1" applyBorder="1" applyAlignment="1"/>
    <xf numFmtId="41" fontId="69" fillId="0" borderId="0" xfId="2" applyFont="1" applyFill="1" applyBorder="1"/>
    <xf numFmtId="0" fontId="43" fillId="5" borderId="0" xfId="27" applyFont="1" applyFill="1" applyBorder="1" applyAlignment="1">
      <alignment horizontal="right"/>
    </xf>
    <xf numFmtId="164" fontId="43" fillId="5" borderId="0" xfId="27" applyNumberFormat="1" applyFont="1" applyFill="1" applyBorder="1" applyAlignment="1">
      <alignment horizontal="right"/>
    </xf>
    <xf numFmtId="0" fontId="70" fillId="11" borderId="0" xfId="17" applyFont="1" applyFill="1" applyAlignment="1"/>
    <xf numFmtId="170" fontId="65" fillId="0" borderId="0" xfId="14" applyNumberFormat="1" applyFont="1" applyAlignment="1">
      <alignment horizontal="left" vertical="center"/>
    </xf>
    <xf numFmtId="0" fontId="18" fillId="0" borderId="0" xfId="20" applyFont="1" applyAlignment="1">
      <alignment horizontal="left" vertical="center"/>
    </xf>
    <xf numFmtId="0" fontId="65" fillId="0" borderId="0" xfId="16" applyFont="1" applyAlignment="1">
      <alignment horizontal="justify" vertical="top" wrapText="1"/>
    </xf>
    <xf numFmtId="0" fontId="62" fillId="0" borderId="26" xfId="16" applyFont="1" applyBorder="1" applyAlignment="1">
      <alignment horizontal="center"/>
    </xf>
    <xf numFmtId="0" fontId="62" fillId="0" borderId="0" xfId="16" applyFont="1" applyBorder="1" applyAlignment="1">
      <alignment horizontal="center"/>
    </xf>
    <xf numFmtId="17" fontId="62" fillId="0" borderId="0" xfId="14" quotePrefix="1" applyNumberFormat="1" applyFont="1" applyAlignment="1">
      <alignment vertical="center" wrapText="1"/>
    </xf>
    <xf numFmtId="41" fontId="4" fillId="0" borderId="0" xfId="2" applyFont="1" applyFill="1" applyBorder="1"/>
    <xf numFmtId="41" fontId="4" fillId="0" borderId="0" xfId="2" applyFont="1" applyFill="1" applyBorder="1" applyAlignment="1">
      <alignment vertical="center"/>
    </xf>
    <xf numFmtId="0" fontId="62" fillId="0" borderId="0" xfId="16" applyFont="1" applyBorder="1"/>
    <xf numFmtId="172" fontId="62" fillId="0" borderId="0" xfId="16" applyNumberFormat="1" applyFont="1" applyBorder="1" applyAlignment="1">
      <alignment horizontal="right"/>
    </xf>
    <xf numFmtId="177" fontId="62" fillId="0" borderId="26" xfId="16" applyNumberFormat="1" applyFont="1" applyBorder="1" applyAlignment="1">
      <alignment horizontal="right"/>
    </xf>
    <xf numFmtId="171" fontId="62" fillId="0" borderId="26" xfId="16" applyNumberFormat="1" applyFont="1" applyBorder="1" applyAlignment="1">
      <alignment horizontal="right"/>
    </xf>
    <xf numFmtId="177" fontId="62" fillId="0" borderId="27" xfId="16" applyNumberFormat="1" applyFont="1" applyBorder="1" applyAlignment="1">
      <alignment horizontal="right"/>
    </xf>
    <xf numFmtId="171" fontId="62" fillId="0" borderId="27" xfId="16" applyNumberFormat="1" applyFont="1" applyBorder="1" applyAlignment="1">
      <alignment horizontal="right"/>
    </xf>
    <xf numFmtId="176" fontId="71" fillId="0" borderId="26" xfId="36" applyFont="1" applyBorder="1" applyAlignment="1">
      <alignment horizontal="center"/>
    </xf>
    <xf numFmtId="0" fontId="72" fillId="0" borderId="0" xfId="0" applyFont="1"/>
    <xf numFmtId="0" fontId="60" fillId="0" borderId="0" xfId="27" applyFont="1"/>
    <xf numFmtId="49" fontId="58" fillId="0" borderId="0" xfId="32" applyNumberFormat="1" applyFont="1" applyFill="1" applyBorder="1"/>
    <xf numFmtId="0" fontId="58" fillId="0" borderId="0" xfId="13" applyFont="1"/>
    <xf numFmtId="0" fontId="60" fillId="0" borderId="0" xfId="13" applyFont="1"/>
    <xf numFmtId="41" fontId="32" fillId="0" borderId="0" xfId="2" applyFont="1" applyFill="1" applyBorder="1" applyAlignment="1">
      <alignment horizontal="right" vertical="center"/>
    </xf>
    <xf numFmtId="41" fontId="73" fillId="0" borderId="0" xfId="2" applyFont="1" applyFill="1" applyBorder="1"/>
    <xf numFmtId="9" fontId="10" fillId="0" borderId="0" xfId="2" applyNumberFormat="1" applyFont="1" applyAlignment="1">
      <alignment horizontal="right"/>
    </xf>
    <xf numFmtId="172" fontId="60" fillId="0" borderId="28" xfId="27" applyNumberFormat="1" applyFont="1" applyBorder="1"/>
    <xf numFmtId="9" fontId="17" fillId="0" borderId="0" xfId="0" applyNumberFormat="1" applyFont="1"/>
    <xf numFmtId="0" fontId="74" fillId="16" borderId="0" xfId="27" applyFont="1" applyFill="1"/>
    <xf numFmtId="172" fontId="64" fillId="16" borderId="0" xfId="27" applyNumberFormat="1" applyFont="1" applyFill="1"/>
    <xf numFmtId="0" fontId="74" fillId="16" borderId="0" xfId="27" applyFont="1" applyFill="1" applyAlignment="1">
      <alignment horizontal="right"/>
    </xf>
    <xf numFmtId="164" fontId="62" fillId="0" borderId="0" xfId="22" applyFont="1"/>
    <xf numFmtId="164" fontId="65" fillId="0" borderId="0" xfId="22" applyFont="1" applyAlignment="1"/>
    <xf numFmtId="164" fontId="65" fillId="0" borderId="0" xfId="22" applyFont="1" applyAlignment="1">
      <alignment horizontal="left"/>
    </xf>
    <xf numFmtId="164" fontId="62" fillId="0" borderId="28" xfId="22" applyFont="1" applyBorder="1"/>
    <xf numFmtId="9" fontId="17" fillId="0" borderId="0" xfId="3" applyFont="1" applyFill="1" applyBorder="1"/>
    <xf numFmtId="9" fontId="10" fillId="0" borderId="0" xfId="3" applyFont="1" applyFill="1" applyBorder="1" applyAlignment="1">
      <alignment horizontal="center"/>
    </xf>
    <xf numFmtId="9" fontId="62" fillId="0" borderId="0" xfId="29" applyFont="1" applyBorder="1" applyAlignment="1">
      <alignment horizontal="center"/>
    </xf>
    <xf numFmtId="164" fontId="62" fillId="0" borderId="0" xfId="22" applyFont="1" applyBorder="1"/>
    <xf numFmtId="41" fontId="75" fillId="0" borderId="0" xfId="2" applyFont="1" applyFill="1" applyBorder="1"/>
    <xf numFmtId="0" fontId="76" fillId="0" borderId="0" xfId="0" applyFont="1"/>
    <xf numFmtId="41" fontId="43" fillId="8" borderId="0" xfId="2" applyFont="1" applyFill="1" applyBorder="1"/>
    <xf numFmtId="0" fontId="58" fillId="0" borderId="0" xfId="14" applyFont="1" applyAlignment="1">
      <alignment vertical="center"/>
    </xf>
    <xf numFmtId="172" fontId="60" fillId="0" borderId="26" xfId="21" applyNumberFormat="1" applyFont="1" applyBorder="1"/>
    <xf numFmtId="171" fontId="1" fillId="0" borderId="0" xfId="38" applyNumberFormat="1" applyFont="1"/>
    <xf numFmtId="0" fontId="62" fillId="0" borderId="0" xfId="14" applyFont="1" applyAlignment="1">
      <alignment vertical="center" wrapText="1"/>
    </xf>
    <xf numFmtId="0" fontId="4" fillId="0" borderId="0" xfId="28" applyFont="1" applyAlignment="1">
      <alignment vertical="top" wrapText="1"/>
    </xf>
    <xf numFmtId="0" fontId="65" fillId="0" borderId="0" xfId="14" applyFont="1" applyAlignment="1">
      <alignment vertical="center" wrapText="1"/>
    </xf>
    <xf numFmtId="0" fontId="7" fillId="0" borderId="0" xfId="28" applyFont="1" applyAlignment="1">
      <alignment vertical="top" wrapText="1"/>
    </xf>
    <xf numFmtId="3" fontId="4" fillId="0" borderId="19" xfId="14" applyNumberFormat="1" applyFont="1" applyBorder="1" applyAlignment="1">
      <alignment vertical="center"/>
    </xf>
    <xf numFmtId="172" fontId="62" fillId="0" borderId="26" xfId="21" applyNumberFormat="1" applyFont="1" applyBorder="1"/>
    <xf numFmtId="41" fontId="4" fillId="0" borderId="0" xfId="2" applyFont="1" applyAlignment="1">
      <alignment vertical="center"/>
    </xf>
    <xf numFmtId="41" fontId="65" fillId="0" borderId="0" xfId="2" applyFont="1" applyAlignment="1">
      <alignment vertical="center" wrapText="1"/>
    </xf>
    <xf numFmtId="41" fontId="51" fillId="0" borderId="0" xfId="2" applyFont="1" applyFill="1" applyBorder="1"/>
    <xf numFmtId="41" fontId="4" fillId="0" borderId="2" xfId="2" applyFont="1" applyBorder="1" applyAlignment="1">
      <alignment vertical="top" wrapText="1"/>
    </xf>
    <xf numFmtId="41" fontId="10" fillId="0" borderId="2" xfId="2" applyFont="1" applyFill="1" applyBorder="1"/>
    <xf numFmtId="41" fontId="77" fillId="0" borderId="0" xfId="2" applyFont="1" applyAlignment="1">
      <alignment vertical="top" wrapText="1"/>
    </xf>
    <xf numFmtId="0" fontId="4" fillId="16" borderId="0" xfId="14" applyFont="1" applyFill="1" applyAlignment="1">
      <alignment vertical="center"/>
    </xf>
    <xf numFmtId="170" fontId="78" fillId="16" borderId="0" xfId="14" applyNumberFormat="1" applyFont="1" applyFill="1" applyAlignment="1">
      <alignment horizontal="left" vertical="center"/>
    </xf>
    <xf numFmtId="171" fontId="64" fillId="16" borderId="0" xfId="38" applyNumberFormat="1" applyFont="1" applyFill="1"/>
    <xf numFmtId="171" fontId="79" fillId="16" borderId="0" xfId="38" applyNumberFormat="1" applyFont="1" applyFill="1"/>
    <xf numFmtId="170" fontId="78" fillId="16" borderId="0" xfId="14" applyNumberFormat="1" applyFont="1" applyFill="1" applyAlignment="1">
      <alignment horizontal="right" vertical="center"/>
    </xf>
    <xf numFmtId="41" fontId="4" fillId="0" borderId="2" xfId="2" applyFont="1" applyFill="1" applyBorder="1"/>
    <xf numFmtId="0" fontId="17" fillId="4" borderId="0" xfId="43" applyFont="1" applyFill="1"/>
    <xf numFmtId="0" fontId="18" fillId="5" borderId="0" xfId="43" applyFont="1" applyFill="1" applyAlignment="1">
      <alignment horizontal="center" vertical="center"/>
    </xf>
    <xf numFmtId="0" fontId="16" fillId="4" borderId="2" xfId="43" applyFont="1" applyFill="1" applyBorder="1"/>
    <xf numFmtId="0" fontId="16" fillId="4" borderId="0" xfId="43" applyFont="1" applyFill="1"/>
    <xf numFmtId="174" fontId="17" fillId="4" borderId="0" xfId="43" applyNumberFormat="1" applyFont="1" applyFill="1"/>
    <xf numFmtId="0" fontId="12" fillId="4" borderId="0" xfId="43" applyFont="1" applyFill="1" applyAlignment="1">
      <alignment vertical="center"/>
    </xf>
    <xf numFmtId="173" fontId="44" fillId="4" borderId="2" xfId="44" applyNumberFormat="1" applyFont="1" applyFill="1" applyBorder="1"/>
    <xf numFmtId="173" fontId="17" fillId="4" borderId="0" xfId="43" applyNumberFormat="1" applyFont="1" applyFill="1"/>
    <xf numFmtId="0" fontId="17" fillId="0" borderId="0" xfId="43" applyFont="1"/>
    <xf numFmtId="171" fontId="44" fillId="4" borderId="2" xfId="44" applyNumberFormat="1" applyFont="1" applyFill="1" applyBorder="1"/>
    <xf numFmtId="0" fontId="12" fillId="6" borderId="0" xfId="43" applyFont="1" applyFill="1" applyAlignment="1">
      <alignment vertical="center"/>
    </xf>
    <xf numFmtId="0" fontId="18" fillId="6" borderId="0" xfId="43" applyFont="1" applyFill="1" applyAlignment="1">
      <alignment horizontal="center" vertical="center"/>
    </xf>
    <xf numFmtId="41" fontId="17" fillId="4" borderId="0" xfId="43" applyNumberFormat="1" applyFont="1" applyFill="1"/>
    <xf numFmtId="171" fontId="17" fillId="4" borderId="0" xfId="2" applyNumberFormat="1" applyFont="1" applyFill="1" applyBorder="1"/>
    <xf numFmtId="171" fontId="17" fillId="4" borderId="0" xfId="43" applyNumberFormat="1" applyFont="1" applyFill="1"/>
    <xf numFmtId="0" fontId="65" fillId="0" borderId="0" xfId="16" applyFont="1" applyBorder="1" applyAlignment="1">
      <alignment horizontal="justify" vertical="top" wrapText="1"/>
    </xf>
    <xf numFmtId="0" fontId="65" fillId="0" borderId="0" xfId="16" applyFont="1" applyBorder="1"/>
    <xf numFmtId="180" fontId="65" fillId="0" borderId="0" xfId="2" applyNumberFormat="1" applyFont="1" applyBorder="1"/>
    <xf numFmtId="180" fontId="10" fillId="0" borderId="0" xfId="2" applyNumberFormat="1" applyFont="1" applyBorder="1"/>
    <xf numFmtId="180" fontId="69" fillId="0" borderId="0" xfId="2" applyNumberFormat="1" applyFont="1" applyBorder="1"/>
    <xf numFmtId="41" fontId="69" fillId="0" borderId="0" xfId="2" applyFont="1" applyBorder="1"/>
    <xf numFmtId="0" fontId="58" fillId="0" borderId="0" xfId="15" applyFont="1"/>
    <xf numFmtId="182" fontId="65" fillId="0" borderId="0" xfId="2" applyNumberFormat="1" applyFont="1" applyBorder="1"/>
    <xf numFmtId="177" fontId="62" fillId="0" borderId="0" xfId="16" applyNumberFormat="1" applyFont="1" applyBorder="1" applyAlignment="1">
      <alignment horizontal="right"/>
    </xf>
    <xf numFmtId="171" fontId="62" fillId="0" borderId="0" xfId="16" applyNumberFormat="1" applyFont="1" applyBorder="1" applyAlignment="1">
      <alignment horizontal="right"/>
    </xf>
    <xf numFmtId="176" fontId="71" fillId="0" borderId="0" xfId="36" applyFont="1" applyBorder="1" applyAlignment="1">
      <alignment horizontal="center"/>
    </xf>
    <xf numFmtId="180" fontId="11" fillId="0" borderId="0" xfId="2" applyNumberFormat="1" applyFont="1" applyBorder="1"/>
    <xf numFmtId="41" fontId="11" fillId="0" borderId="0" xfId="2" applyFont="1" applyBorder="1"/>
    <xf numFmtId="0" fontId="62" fillId="0" borderId="0" xfId="16" applyFont="1" applyBorder="1" applyAlignment="1"/>
    <xf numFmtId="0" fontId="62" fillId="0" borderId="0" xfId="28" applyFont="1" applyBorder="1"/>
    <xf numFmtId="0" fontId="62" fillId="0" borderId="0" xfId="28" applyFont="1" applyBorder="1" applyAlignment="1">
      <alignment horizontal="justify"/>
    </xf>
    <xf numFmtId="0" fontId="15" fillId="0" borderId="0" xfId="0" applyFont="1" applyAlignment="1">
      <alignment horizontal="right"/>
    </xf>
    <xf numFmtId="0" fontId="67" fillId="0" borderId="0" xfId="28" applyFont="1" applyBorder="1"/>
    <xf numFmtId="0" fontId="63" fillId="0" borderId="0" xfId="27" applyFont="1" applyBorder="1"/>
    <xf numFmtId="0" fontId="10" fillId="4" borderId="0" xfId="0" applyFont="1" applyFill="1" applyAlignment="1">
      <alignment vertical="center" wrapText="1"/>
    </xf>
    <xf numFmtId="164" fontId="4" fillId="4" borderId="0" xfId="42" applyFont="1" applyFill="1" applyBorder="1"/>
    <xf numFmtId="164" fontId="7" fillId="0" borderId="28" xfId="42" applyFont="1" applyFill="1" applyBorder="1" applyAlignment="1">
      <alignment vertical="center"/>
    </xf>
    <xf numFmtId="164" fontId="18" fillId="6" borderId="0" xfId="42" applyFont="1" applyFill="1" applyBorder="1" applyAlignment="1">
      <alignment horizontal="right" vertical="center"/>
    </xf>
    <xf numFmtId="170" fontId="4" fillId="0" borderId="0" xfId="18" applyNumberFormat="1" applyFont="1"/>
    <xf numFmtId="0" fontId="7" fillId="0" borderId="0" xfId="2" applyNumberFormat="1" applyFont="1" applyFill="1" applyBorder="1" applyAlignment="1">
      <alignment vertical="center"/>
    </xf>
    <xf numFmtId="164" fontId="64" fillId="0" borderId="0" xfId="27" applyNumberFormat="1" applyFont="1" applyFill="1"/>
    <xf numFmtId="0" fontId="17" fillId="0" borderId="0" xfId="46" applyFont="1" applyFill="1" applyBorder="1"/>
    <xf numFmtId="171" fontId="11" fillId="0" borderId="0" xfId="1" applyNumberFormat="1" applyFont="1" applyFill="1" applyBorder="1"/>
    <xf numFmtId="171" fontId="11" fillId="0" borderId="28" xfId="1" applyNumberFormat="1" applyFont="1" applyFill="1" applyBorder="1"/>
    <xf numFmtId="170" fontId="11" fillId="0" borderId="27" xfId="14" applyNumberFormat="1" applyFont="1" applyBorder="1" applyAlignment="1">
      <alignment vertical="center" wrapText="1"/>
    </xf>
    <xf numFmtId="181" fontId="11" fillId="0" borderId="0" xfId="28" applyNumberFormat="1" applyFont="1" applyFill="1" applyBorder="1" applyAlignment="1">
      <alignment horizontal="right"/>
    </xf>
    <xf numFmtId="0" fontId="1" fillId="0" borderId="0" xfId="46"/>
    <xf numFmtId="0" fontId="10" fillId="0" borderId="0" xfId="16" applyFont="1" applyFill="1" applyBorder="1" applyAlignment="1">
      <alignment horizontal="justify" vertical="top" wrapText="1"/>
    </xf>
    <xf numFmtId="0" fontId="11" fillId="0" borderId="0" xfId="16" applyFont="1" applyFill="1" applyBorder="1"/>
    <xf numFmtId="0" fontId="10" fillId="0" borderId="0" xfId="15" applyFont="1"/>
    <xf numFmtId="0" fontId="62" fillId="0" borderId="0" xfId="16" applyFont="1" applyAlignment="1">
      <alignment horizontal="center"/>
    </xf>
    <xf numFmtId="172" fontId="33" fillId="0" borderId="0" xfId="16" applyNumberFormat="1" applyFont="1" applyAlignment="1">
      <alignment horizontal="right"/>
    </xf>
    <xf numFmtId="0" fontId="33" fillId="0" borderId="0" xfId="16" applyFont="1"/>
    <xf numFmtId="180" fontId="33" fillId="0" borderId="0" xfId="2" applyNumberFormat="1" applyFont="1" applyBorder="1" applyAlignment="1">
      <alignment horizontal="right"/>
    </xf>
    <xf numFmtId="169" fontId="33" fillId="0" borderId="0" xfId="16" applyNumberFormat="1" applyFont="1" applyBorder="1" applyAlignment="1">
      <alignment horizontal="right"/>
    </xf>
    <xf numFmtId="43" fontId="1" fillId="0" borderId="0" xfId="46" applyNumberFormat="1"/>
    <xf numFmtId="41" fontId="80" fillId="0" borderId="0" xfId="2" applyFont="1"/>
    <xf numFmtId="177" fontId="65" fillId="0" borderId="0" xfId="16" applyNumberFormat="1" applyFont="1" applyAlignment="1">
      <alignment horizontal="right"/>
    </xf>
    <xf numFmtId="171" fontId="65" fillId="0" borderId="0" xfId="16" applyNumberFormat="1" applyFont="1" applyAlignment="1">
      <alignment horizontal="right"/>
    </xf>
    <xf numFmtId="177" fontId="33" fillId="0" borderId="0" xfId="16" applyNumberFormat="1" applyFont="1" applyBorder="1" applyAlignment="1">
      <alignment horizontal="right"/>
    </xf>
    <xf numFmtId="171" fontId="33" fillId="0" borderId="0" xfId="16" applyNumberFormat="1" applyFont="1" applyBorder="1" applyAlignment="1">
      <alignment horizontal="right"/>
    </xf>
    <xf numFmtId="0" fontId="7" fillId="17" borderId="0" xfId="19" applyFont="1" applyFill="1" applyAlignment="1">
      <alignment horizontal="center" vertical="center"/>
    </xf>
    <xf numFmtId="0" fontId="66" fillId="0" borderId="0" xfId="28" applyFont="1" applyBorder="1"/>
    <xf numFmtId="171" fontId="58" fillId="0" borderId="0" xfId="22" applyNumberFormat="1" applyFont="1" applyFill="1" applyBorder="1" applyAlignment="1">
      <alignment horizontal="center"/>
    </xf>
    <xf numFmtId="0" fontId="10" fillId="13" borderId="0" xfId="0" applyFont="1" applyFill="1" applyAlignment="1">
      <alignment vertical="center" wrapText="1"/>
    </xf>
    <xf numFmtId="0" fontId="63" fillId="0" borderId="0" xfId="46" applyFont="1"/>
    <xf numFmtId="0" fontId="58" fillId="0" borderId="0" xfId="46" applyFont="1"/>
    <xf numFmtId="41" fontId="11" fillId="0" borderId="19" xfId="2" applyFont="1" applyFill="1" applyBorder="1"/>
    <xf numFmtId="164" fontId="10" fillId="0" borderId="0" xfId="22" applyFont="1" applyFill="1" applyBorder="1" applyAlignment="1">
      <alignment horizontal="right"/>
    </xf>
    <xf numFmtId="164" fontId="11" fillId="0" borderId="19" xfId="22" applyFont="1" applyFill="1" applyBorder="1" applyAlignment="1">
      <alignment horizontal="right"/>
    </xf>
    <xf numFmtId="172" fontId="11" fillId="0" borderId="28" xfId="28" applyNumberFormat="1" applyFont="1" applyFill="1" applyBorder="1"/>
    <xf numFmtId="3" fontId="15" fillId="0" borderId="0" xfId="27" applyNumberFormat="1" applyFont="1" applyFill="1" applyBorder="1"/>
    <xf numFmtId="171" fontId="10" fillId="0" borderId="0" xfId="22" applyNumberFormat="1" applyFont="1" applyFill="1" applyBorder="1" applyAlignment="1">
      <alignment horizontal="center"/>
    </xf>
    <xf numFmtId="0" fontId="11" fillId="0" borderId="0" xfId="28" applyFont="1" applyFill="1" applyBorder="1" applyAlignment="1">
      <alignment horizontal="justify"/>
    </xf>
    <xf numFmtId="172" fontId="4" fillId="0" borderId="0" xfId="21" applyNumberFormat="1" applyFont="1" applyAlignment="1">
      <alignment horizontal="center"/>
    </xf>
    <xf numFmtId="171" fontId="58" fillId="0" borderId="0" xfId="38" applyNumberFormat="1" applyFont="1"/>
    <xf numFmtId="171" fontId="58" fillId="0" borderId="19" xfId="38" applyNumberFormat="1" applyFont="1" applyBorder="1"/>
    <xf numFmtId="41" fontId="81" fillId="0" borderId="0" xfId="2" applyFont="1" applyFill="1" applyBorder="1"/>
    <xf numFmtId="173" fontId="16" fillId="4" borderId="28" xfId="45" applyNumberFormat="1" applyFont="1" applyFill="1" applyBorder="1"/>
    <xf numFmtId="0" fontId="5" fillId="0" borderId="3" xfId="4" applyFont="1" applyBorder="1" applyAlignment="1">
      <alignment horizontal="left" vertical="center"/>
    </xf>
    <xf numFmtId="0" fontId="7" fillId="2" borderId="4" xfId="4" applyFont="1" applyFill="1" applyBorder="1" applyAlignment="1">
      <alignment horizontal="center" vertical="center" wrapText="1"/>
    </xf>
    <xf numFmtId="0" fontId="4" fillId="0" borderId="0" xfId="4" applyFont="1" applyAlignment="1">
      <alignment horizontal="center"/>
    </xf>
    <xf numFmtId="0" fontId="4" fillId="0" borderId="4" xfId="4" applyFont="1" applyBorder="1" applyAlignment="1">
      <alignment horizontal="left" vertical="center" wrapText="1"/>
    </xf>
    <xf numFmtId="0" fontId="5" fillId="2" borderId="8" xfId="4" applyFont="1" applyFill="1" applyBorder="1" applyAlignment="1">
      <alignment horizontal="right" vertical="center" wrapText="1"/>
    </xf>
    <xf numFmtId="0" fontId="5" fillId="2" borderId="9" xfId="4" applyFont="1" applyFill="1" applyBorder="1" applyAlignment="1">
      <alignment horizontal="right" vertical="center" wrapText="1"/>
    </xf>
    <xf numFmtId="0" fontId="5" fillId="0" borderId="3" xfId="4" applyFont="1" applyBorder="1" applyAlignment="1">
      <alignment horizontal="left" vertical="center" wrapText="1"/>
    </xf>
    <xf numFmtId="0" fontId="5" fillId="0" borderId="0" xfId="4" applyFont="1" applyAlignment="1">
      <alignment horizontal="center" vertical="center" wrapText="1"/>
    </xf>
    <xf numFmtId="0" fontId="6" fillId="0" borderId="2" xfId="4" applyFont="1" applyBorder="1" applyAlignment="1">
      <alignment horizontal="left" vertical="center" wrapText="1"/>
    </xf>
    <xf numFmtId="0" fontId="6" fillId="0" borderId="3" xfId="4" applyFont="1" applyBorder="1" applyAlignment="1">
      <alignment horizontal="left" vertical="center"/>
    </xf>
    <xf numFmtId="0" fontId="17" fillId="0" borderId="13" xfId="5" applyFont="1" applyBorder="1" applyAlignment="1">
      <alignment horizontal="center" vertical="center"/>
    </xf>
    <xf numFmtId="0" fontId="17" fillId="0" borderId="0" xfId="5" applyFont="1" applyAlignment="1">
      <alignment horizontal="center" vertical="center"/>
    </xf>
    <xf numFmtId="0" fontId="17" fillId="0" borderId="14" xfId="5" applyFont="1" applyBorder="1" applyAlignment="1">
      <alignment horizontal="center" vertical="center"/>
    </xf>
    <xf numFmtId="0" fontId="16" fillId="0" borderId="0" xfId="5" applyFont="1" applyAlignment="1">
      <alignment horizontal="left" vertical="center"/>
    </xf>
    <xf numFmtId="168" fontId="20" fillId="0" borderId="2" xfId="9" applyFont="1" applyBorder="1" applyAlignment="1">
      <alignment horizontal="center" wrapText="1"/>
    </xf>
    <xf numFmtId="0" fontId="18" fillId="5" borderId="13" xfId="5" applyFont="1" applyFill="1" applyBorder="1" applyAlignment="1">
      <alignment horizontal="left" vertical="center"/>
    </xf>
    <xf numFmtId="0" fontId="18" fillId="5" borderId="0" xfId="5" applyFont="1" applyFill="1" applyAlignment="1">
      <alignment horizontal="left" vertical="center"/>
    </xf>
    <xf numFmtId="0" fontId="18" fillId="5" borderId="14" xfId="5" applyFont="1" applyFill="1" applyBorder="1" applyAlignment="1">
      <alignment horizontal="left" vertical="center"/>
    </xf>
    <xf numFmtId="0" fontId="16" fillId="0" borderId="20" xfId="5" applyFont="1" applyBorder="1" applyAlignment="1">
      <alignment horizontal="left" vertical="center"/>
    </xf>
    <xf numFmtId="0" fontId="16" fillId="0" borderId="21" xfId="5" applyFont="1" applyBorder="1" applyAlignment="1">
      <alignment horizontal="left" vertical="center"/>
    </xf>
    <xf numFmtId="0" fontId="16" fillId="0" borderId="22" xfId="5" applyFont="1" applyBorder="1" applyAlignment="1">
      <alignment horizontal="left" vertical="center"/>
    </xf>
    <xf numFmtId="0" fontId="17" fillId="0" borderId="23" xfId="5" applyFont="1" applyBorder="1" applyAlignment="1">
      <alignment horizontal="left" vertical="top" wrapText="1"/>
    </xf>
    <xf numFmtId="0" fontId="17" fillId="0" borderId="0" xfId="5" applyFont="1" applyAlignment="1">
      <alignment horizontal="left" vertical="top" wrapText="1"/>
    </xf>
    <xf numFmtId="0" fontId="17" fillId="0" borderId="24" xfId="5" applyFont="1" applyBorder="1" applyAlignment="1">
      <alignment horizontal="left" vertical="top" wrapText="1"/>
    </xf>
    <xf numFmtId="0" fontId="17" fillId="0" borderId="23" xfId="5" applyFont="1" applyBorder="1" applyAlignment="1">
      <alignment horizontal="left" vertical="center" wrapText="1"/>
    </xf>
    <xf numFmtId="0" fontId="17" fillId="0" borderId="0" xfId="5" applyFont="1" applyAlignment="1">
      <alignment horizontal="left" vertical="center" wrapText="1"/>
    </xf>
    <xf numFmtId="0" fontId="17" fillId="0" borderId="24" xfId="5" applyFont="1" applyBorder="1" applyAlignment="1">
      <alignment horizontal="left" vertical="center" wrapText="1"/>
    </xf>
    <xf numFmtId="0" fontId="17" fillId="0" borderId="0" xfId="5" applyFont="1" applyAlignment="1">
      <alignment horizontal="left" vertical="center"/>
    </xf>
    <xf numFmtId="0" fontId="17" fillId="0" borderId="24" xfId="5" applyFont="1" applyBorder="1" applyAlignment="1">
      <alignment horizontal="left" vertical="center"/>
    </xf>
    <xf numFmtId="49" fontId="20" fillId="0" borderId="2" xfId="9" applyNumberFormat="1" applyFont="1" applyBorder="1" applyAlignment="1">
      <alignment horizontal="center" vertical="center"/>
    </xf>
    <xf numFmtId="0" fontId="20" fillId="0" borderId="0" xfId="10" quotePrefix="1" applyNumberFormat="1" applyFont="1" applyFill="1" applyBorder="1" applyAlignment="1">
      <alignment horizontal="center" vertical="center"/>
    </xf>
    <xf numFmtId="0" fontId="63" fillId="0" borderId="23" xfId="5" applyFont="1" applyBorder="1" applyAlignment="1">
      <alignment horizontal="left" vertical="center" wrapText="1"/>
    </xf>
    <xf numFmtId="0" fontId="63" fillId="0" borderId="0" xfId="5" applyFont="1" applyAlignment="1">
      <alignment horizontal="left" vertical="center" wrapText="1"/>
    </xf>
    <xf numFmtId="0" fontId="63" fillId="0" borderId="24" xfId="5" applyFont="1" applyBorder="1" applyAlignment="1">
      <alignment horizontal="left" vertical="center" wrapText="1"/>
    </xf>
    <xf numFmtId="0" fontId="16" fillId="0" borderId="23" xfId="5" applyFont="1" applyBorder="1" applyAlignment="1">
      <alignment horizontal="left" vertical="center" wrapText="1"/>
    </xf>
    <xf numFmtId="0" fontId="17" fillId="0" borderId="25" xfId="5" applyFont="1" applyBorder="1" applyAlignment="1">
      <alignment horizontal="left" vertical="center"/>
    </xf>
    <xf numFmtId="0" fontId="17" fillId="0" borderId="3" xfId="5" applyFont="1" applyBorder="1" applyAlignment="1">
      <alignment horizontal="left" vertical="center"/>
    </xf>
    <xf numFmtId="0" fontId="17" fillId="0" borderId="7" xfId="5" applyFont="1" applyBorder="1" applyAlignment="1">
      <alignment horizontal="left" vertical="center"/>
    </xf>
    <xf numFmtId="0" fontId="23" fillId="0" borderId="0" xfId="14" applyFont="1" applyAlignment="1">
      <alignment horizontal="right" vertical="center"/>
    </xf>
    <xf numFmtId="0" fontId="25" fillId="0" borderId="0" xfId="14" applyFont="1" applyAlignment="1">
      <alignment horizontal="right" vertical="center"/>
    </xf>
    <xf numFmtId="0" fontId="26" fillId="0" borderId="0" xfId="14" applyFont="1" applyAlignment="1">
      <alignment horizontal="left" vertical="center" wrapText="1"/>
    </xf>
    <xf numFmtId="0" fontId="35" fillId="6" borderId="0" xfId="17" applyFont="1" applyFill="1" applyBorder="1" applyAlignment="1">
      <alignment horizontal="left"/>
    </xf>
    <xf numFmtId="0" fontId="35" fillId="5" borderId="0" xfId="17" applyFont="1" applyFill="1" applyBorder="1" applyAlignment="1">
      <alignment horizontal="left"/>
    </xf>
    <xf numFmtId="0" fontId="10" fillId="0" borderId="0" xfId="0" applyFont="1"/>
    <xf numFmtId="41" fontId="10" fillId="0" borderId="0" xfId="2" applyFont="1"/>
    <xf numFmtId="0" fontId="7" fillId="9" borderId="0" xfId="0" applyFont="1" applyFill="1"/>
    <xf numFmtId="0" fontId="63" fillId="0" borderId="0" xfId="27" applyFont="1" applyAlignment="1">
      <alignment horizontal="left" vertical="center" wrapText="1"/>
    </xf>
    <xf numFmtId="17" fontId="11" fillId="0" borderId="26" xfId="14" quotePrefix="1" applyNumberFormat="1" applyFont="1" applyBorder="1" applyAlignment="1">
      <alignment horizontal="center" vertical="center" wrapText="1"/>
    </xf>
    <xf numFmtId="0" fontId="11" fillId="0" borderId="26" xfId="28" applyFont="1" applyFill="1" applyBorder="1" applyAlignment="1">
      <alignment horizontal="center"/>
    </xf>
    <xf numFmtId="0" fontId="35" fillId="5" borderId="0" xfId="17" applyFont="1" applyFill="1" applyBorder="1" applyAlignment="1">
      <alignment horizontal="left" vertical="top" wrapText="1"/>
    </xf>
    <xf numFmtId="0" fontId="12" fillId="5" borderId="0" xfId="43" applyFont="1" applyFill="1" applyAlignment="1">
      <alignment horizontal="left" vertical="center"/>
    </xf>
    <xf numFmtId="0" fontId="10" fillId="4" borderId="0" xfId="43" applyFont="1" applyFill="1" applyAlignment="1">
      <alignment horizontal="center"/>
    </xf>
    <xf numFmtId="0" fontId="17" fillId="4" borderId="0" xfId="43" applyFont="1" applyFill="1" applyAlignment="1">
      <alignment horizontal="left" wrapText="1"/>
    </xf>
    <xf numFmtId="0" fontId="17" fillId="0" borderId="0" xfId="0" applyFont="1" applyAlignment="1">
      <alignment horizontal="left" vertical="top" wrapText="1"/>
    </xf>
    <xf numFmtId="0" fontId="23" fillId="0" borderId="0" xfId="0" applyFont="1" applyAlignment="1">
      <alignment horizontal="right"/>
    </xf>
    <xf numFmtId="0" fontId="25" fillId="0" borderId="0" xfId="0" applyFont="1" applyAlignment="1">
      <alignment horizontal="right"/>
    </xf>
    <xf numFmtId="0" fontId="26" fillId="0" borderId="0" xfId="14" applyFont="1" applyAlignment="1">
      <alignment horizontal="left" vertical="top" wrapText="1"/>
    </xf>
    <xf numFmtId="0" fontId="35" fillId="0" borderId="0" xfId="17" applyFont="1" applyFill="1" applyBorder="1" applyAlignment="1">
      <alignment horizontal="left"/>
    </xf>
    <xf numFmtId="0" fontId="35" fillId="6" borderId="0" xfId="17" applyFont="1" applyFill="1" applyBorder="1" applyAlignment="1">
      <alignment vertical="top" wrapText="1"/>
    </xf>
    <xf numFmtId="0" fontId="21" fillId="4" borderId="0" xfId="0" applyFont="1" applyFill="1" applyAlignment="1">
      <alignment horizontal="left" vertical="top" wrapText="1"/>
    </xf>
    <xf numFmtId="175" fontId="4" fillId="0" borderId="19" xfId="19" applyNumberFormat="1" applyFont="1" applyBorder="1" applyAlignment="1">
      <alignment horizontal="center" vertical="center"/>
    </xf>
    <xf numFmtId="175" fontId="4" fillId="0" borderId="2" xfId="19" applyNumberFormat="1" applyFont="1" applyBorder="1" applyAlignment="1">
      <alignment horizontal="center" vertical="center"/>
    </xf>
    <xf numFmtId="17" fontId="62" fillId="0" borderId="26" xfId="14" quotePrefix="1" applyNumberFormat="1" applyFont="1" applyBorder="1" applyAlignment="1">
      <alignment horizontal="center" vertical="center" wrapText="1"/>
    </xf>
    <xf numFmtId="17" fontId="11" fillId="0" borderId="0" xfId="14" quotePrefix="1" applyNumberFormat="1" applyFont="1" applyAlignment="1">
      <alignment horizontal="center" vertical="center" wrapText="1"/>
    </xf>
    <xf numFmtId="0" fontId="10" fillId="13" borderId="0" xfId="0" applyFont="1" applyFill="1" applyAlignment="1">
      <alignment horizontal="left" vertical="center" wrapText="1"/>
    </xf>
    <xf numFmtId="164" fontId="23" fillId="0" borderId="0" xfId="22" applyFont="1" applyFill="1" applyBorder="1" applyAlignment="1">
      <alignment horizontal="right"/>
    </xf>
    <xf numFmtId="0" fontId="25" fillId="0" borderId="0" xfId="27" applyFont="1" applyFill="1" applyBorder="1" applyAlignment="1">
      <alignment horizontal="right"/>
    </xf>
    <xf numFmtId="0" fontId="7" fillId="0" borderId="19" xfId="19" applyFont="1" applyBorder="1" applyAlignment="1">
      <alignment horizontal="center" vertical="center"/>
    </xf>
    <xf numFmtId="0" fontId="7" fillId="0" borderId="3" xfId="19" applyFont="1" applyBorder="1" applyAlignment="1">
      <alignment horizontal="center" vertical="center"/>
    </xf>
    <xf numFmtId="0" fontId="7" fillId="0" borderId="19" xfId="19" applyFont="1" applyBorder="1" applyAlignment="1">
      <alignment horizontal="center" vertical="center" wrapText="1"/>
    </xf>
    <xf numFmtId="0" fontId="7" fillId="0" borderId="3" xfId="19" applyFont="1" applyBorder="1" applyAlignment="1">
      <alignment horizontal="center" vertical="center" wrapText="1"/>
    </xf>
    <xf numFmtId="0" fontId="23" fillId="0" borderId="0" xfId="27" applyFont="1" applyFill="1" applyBorder="1" applyAlignment="1">
      <alignment horizontal="right"/>
    </xf>
    <xf numFmtId="0" fontId="26" fillId="0" borderId="0" xfId="14" applyFont="1" applyAlignment="1">
      <alignment horizontal="left" vertical="center"/>
    </xf>
  </cellXfs>
  <cellStyles count="47">
    <cellStyle name="          _x000a__x000a_386grabber=VGA.3GR_x000a__x000a_ 2" xfId="11" xr:uid="{9F410CAA-CDCD-F040-B8EE-2E5FC668497E}"/>
    <cellStyle name="          _x000a__x000a_386grabber=VGA.3GR_x000a__x000a_ 2 2" xfId="34" xr:uid="{16F30D53-C671-704B-BF19-C148C5EE7526}"/>
    <cellStyle name="          _x000d__x000a_386grabber=VGA.3GR_x000d__x000a_" xfId="9" xr:uid="{ABE5F50E-402A-8E45-BD27-325D2A85E39B}"/>
    <cellStyle name="          _x000d__x000d_386grabber=VGA.3GR_x000d__x000d_" xfId="16" xr:uid="{A638F06E-5EDC-8843-AB66-3B45D66E3BCD}"/>
    <cellStyle name="          _x000d__x000d_386grabber=VGA.3GR_x000d__x000d_ 2 2" xfId="28" xr:uid="{BFF7CF9C-4336-574A-A34A-2F937F099FAB}"/>
    <cellStyle name="Euro" xfId="36" xr:uid="{DFC99871-C756-5B4D-86AE-1F7904139751}"/>
    <cellStyle name="Hipervínculo" xfId="7" builtinId="8"/>
    <cellStyle name="Millares" xfId="1" builtinId="3"/>
    <cellStyle name="Millares [0]" xfId="2" builtinId="6"/>
    <cellStyle name="Millares [0] 2" xfId="22" xr:uid="{262114E0-BCE1-2846-BBD2-5EAD70C441A3}"/>
    <cellStyle name="Millares [0] 2 2" xfId="38" xr:uid="{CBF0B7A3-49E5-1C40-B588-66DF2046F1E3}"/>
    <cellStyle name="Millares [0] 2 2 3" xfId="31" xr:uid="{D3F9739F-4FEA-DD49-B7F8-DC2ABB236F36}"/>
    <cellStyle name="Millares [0] 2 2 3 2" xfId="45" xr:uid="{E2A62B9B-498B-0D49-9B3F-AE212E72579E}"/>
    <cellStyle name="Millares [0] 3" xfId="42" xr:uid="{4E0DA527-A464-4FC9-89F2-38EAE2979086}"/>
    <cellStyle name="Millares [0] 8" xfId="25" xr:uid="{B77C0F4F-888A-0D4F-92A3-0491652B2337}"/>
    <cellStyle name="Millares 10 3 2" xfId="30" xr:uid="{CC81589C-A172-B84A-BCB6-12AE2CE6DE79}"/>
    <cellStyle name="Millares 10 3 2 2" xfId="44" xr:uid="{FA627F26-075E-DE44-A43B-18A62CF5E557}"/>
    <cellStyle name="Millares 2" xfId="32" xr:uid="{59C63B03-76E0-2848-A428-120950666BAA}"/>
    <cellStyle name="Millares 2 5" xfId="40" xr:uid="{5C91E0D9-0DAD-AC40-98F2-D7D0972FF875}"/>
    <cellStyle name="Millares 212" xfId="6" xr:uid="{3E576930-4BAD-694A-8E11-5A00F4402F77}"/>
    <cellStyle name="Millares 5" xfId="21" xr:uid="{BD6045AC-15D4-454C-9447-898CA3CB391D}"/>
    <cellStyle name="Millares 6" xfId="10" xr:uid="{4871287E-F417-5D47-B5C8-654C5A5DC750}"/>
    <cellStyle name="Millares 6 9" xfId="35" xr:uid="{DD8E1419-23DE-1242-89F1-615FA2620F8C}"/>
    <cellStyle name="Normal" xfId="0" builtinId="0"/>
    <cellStyle name="Normal 10" xfId="17" xr:uid="{03E2CF2B-27D0-7D46-8EB4-84035392096B}"/>
    <cellStyle name="Normal 10 2" xfId="5" xr:uid="{D5909F18-8D22-D24B-8CE2-7A36F070DB9C}"/>
    <cellStyle name="Normal 10 2 2" xfId="43" xr:uid="{1A9707A6-0E4E-C84B-BC44-4649783AF040}"/>
    <cellStyle name="Normal 11" xfId="39" xr:uid="{F4DB02BC-B9E2-4245-9786-1B443ECA3436}"/>
    <cellStyle name="Normal 13" xfId="15" xr:uid="{23C93A2E-82CA-E242-8E06-06CC9BD89476}"/>
    <cellStyle name="Normal 14" xfId="12" xr:uid="{9A812E0A-EFAC-734C-9DF0-1092C931B776}"/>
    <cellStyle name="Normal 15 2 2" xfId="4" xr:uid="{F2B230D0-C297-6641-BB13-A005FD40A8C2}"/>
    <cellStyle name="Normal 157" xfId="26" xr:uid="{3D808117-7412-BA49-8E44-4FF3F3682FDA}"/>
    <cellStyle name="Normal 161" xfId="8" xr:uid="{8AA42632-ACAE-614A-B598-A623B0D593C3}"/>
    <cellStyle name="Normal 2" xfId="13" xr:uid="{836ED5D6-AC14-2246-9379-569137F58120}"/>
    <cellStyle name="Normal 2 2 2 3" xfId="18" xr:uid="{D76D75F8-59C0-AC48-947F-CE244C626985}"/>
    <cellStyle name="Normal 2 3" xfId="23" xr:uid="{242D87E6-0F30-2549-A698-14ED3317A320}"/>
    <cellStyle name="Normal 2 5" xfId="27" xr:uid="{D59B7824-8004-DA4C-8824-C8F057201F0F}"/>
    <cellStyle name="Normal 2 5 2" xfId="46" xr:uid="{CF614237-9BDA-844A-91C5-1DAA77F2F878}"/>
    <cellStyle name="Normal 2 5 5" xfId="33" xr:uid="{E02B3003-F76D-8A4D-AF3E-81E8FA5EDC1C}"/>
    <cellStyle name="Normal 3 2" xfId="24" xr:uid="{DFBF6B06-D5BB-5B4F-951E-5F5E262A6FAD}"/>
    <cellStyle name="Normal 9" xfId="41" xr:uid="{84FC1B9C-BBC8-46F0-AA15-F1B682886C08}"/>
    <cellStyle name="Normal_EEP FANAPEL" xfId="19" xr:uid="{3CDC2115-F902-1B4A-8448-EDAE2E7CC536}"/>
    <cellStyle name="Normal_FANAPEL INDIVIDUAL" xfId="37" xr:uid="{B03E40C1-9738-9043-B49F-2B2762CD1560}"/>
    <cellStyle name="Normal_informe1" xfId="14" xr:uid="{9E92D0E4-DF85-1A4F-8687-DD6F6A5E3BBF}"/>
    <cellStyle name="Normal_informe1 2 2" xfId="20" xr:uid="{32401CFF-DCD1-FA48-8074-4A46FAADB5CE}"/>
    <cellStyle name="Porcentaje" xfId="3" builtinId="5"/>
    <cellStyle name="Porcentaje 2" xfId="29" xr:uid="{0101F4DF-AC8F-864A-84F2-8842B57F75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1</xdr:row>
      <xdr:rowOff>0</xdr:rowOff>
    </xdr:from>
    <xdr:ext cx="868513" cy="819150"/>
    <xdr:pic>
      <xdr:nvPicPr>
        <xdr:cNvPr id="2" name="Imagen 1">
          <a:extLst>
            <a:ext uri="{FF2B5EF4-FFF2-40B4-BE49-F238E27FC236}">
              <a16:creationId xmlns:a16="http://schemas.microsoft.com/office/drawing/2014/main" id="{831B2EE5-459A-7544-B268-899CF4F75EF6}"/>
            </a:ext>
          </a:extLst>
        </xdr:cNvPr>
        <xdr:cNvPicPr>
          <a:picLocks noChangeAspect="1"/>
        </xdr:cNvPicPr>
      </xdr:nvPicPr>
      <xdr:blipFill rotWithShape="1">
        <a:blip xmlns:r="http://schemas.openxmlformats.org/officeDocument/2006/relationships" r:embed="rId1"/>
        <a:srcRect l="26212" t="10418" r="26126" b="9624"/>
        <a:stretch/>
      </xdr:blipFill>
      <xdr:spPr>
        <a:xfrm>
          <a:off x="762000" y="203200"/>
          <a:ext cx="868513" cy="819150"/>
        </a:xfrm>
        <a:prstGeom prst="rect">
          <a:avLst/>
        </a:prstGeom>
      </xdr:spPr>
    </xdr:pic>
    <xdr:clientData/>
  </xdr:oneCellAnchor>
  <xdr:twoCellAnchor editAs="oneCell">
    <xdr:from>
      <xdr:col>1</xdr:col>
      <xdr:colOff>0</xdr:colOff>
      <xdr:row>56</xdr:row>
      <xdr:rowOff>0</xdr:rowOff>
    </xdr:from>
    <xdr:to>
      <xdr:col>3</xdr:col>
      <xdr:colOff>88900</xdr:colOff>
      <xdr:row>63</xdr:row>
      <xdr:rowOff>139700</xdr:rowOff>
    </xdr:to>
    <xdr:pic>
      <xdr:nvPicPr>
        <xdr:cNvPr id="1025" name="Picture 1" descr="Línea de firma de Microsoft Office...">
          <a:extLst>
            <a:ext uri="{FF2B5EF4-FFF2-40B4-BE49-F238E27FC236}">
              <a16:creationId xmlns:a16="http://schemas.microsoft.com/office/drawing/2014/main" id="{22A8F183-FB7C-0814-6359-BFADDD5A0E94}"/>
            </a:ext>
          </a:extLst>
        </xdr:cNvPr>
        <xdr:cNvPicPr>
          <a:picLocks noGrp="1" noRot="1" noChangeAspect="1" noEditPoints="1" noChangeArrowheads="1" noCrop="1"/>
          <a:extLst>
            <a:ext uri="{F385189D-CB6C-4498-A905-10932F83BE7A}">
              <a15:signatureLine xmlns:a15="http://schemas.microsoft.com/office/drawing/2012/main" isSignatureLine="1" id="{0495BD40-65D7-450D-80F8-1890ADA2E6C6}" provId="{00000000-0000-0000-0000-000000000000}" signingInstructionsSet="0" allowComments="0" showSignDate="1" suggestedSigner="Representante Legal" suggestedSigner2="" suggestedSignerEmail="" signingInstructions="" addlXml="" sigProvUrl=""/>
            </a:ext>
          </a:extLst>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2900" y="11137900"/>
          <a:ext cx="2476500" cy="129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56</xdr:row>
      <xdr:rowOff>0</xdr:rowOff>
    </xdr:from>
    <xdr:to>
      <xdr:col>3</xdr:col>
      <xdr:colOff>88900</xdr:colOff>
      <xdr:row>63</xdr:row>
      <xdr:rowOff>139700</xdr:rowOff>
    </xdr:to>
    <xdr:pic>
      <xdr:nvPicPr>
        <xdr:cNvPr id="1026" name="Picture 1" descr="Línea de firma de Microsoft Office...">
          <a:extLst>
            <a:ext uri="{FF2B5EF4-FFF2-40B4-BE49-F238E27FC236}">
              <a16:creationId xmlns:a16="http://schemas.microsoft.com/office/drawing/2014/main" id="{CB0A4BE2-B50C-69F2-FBF1-413C157929F3}"/>
            </a:ext>
          </a:extLst>
        </xdr:cNvPr>
        <xdr:cNvPicPr>
          <a:picLocks noGrp="1" noRot="1" noChangeAspect="1" noEditPoints="1" noChangeArrowheads="1" noCrop="1"/>
          <a:extLst>
            <a:ext uri="{F385189D-CB6C-4498-A905-10932F83BE7A}">
              <a15:signatureLine xmlns:a15="http://schemas.microsoft.com/office/drawing/2012/main" isSignatureLine="1" id="{0495BD40-65D7-450D-80F8-1890ADA2E6C6}" provId="{00000000-0000-0000-0000-000000000000}" signingInstructionsSet="0" allowComments="0" showSignDate="1" suggestedSigner="Representante Legal" suggestedSigner2="" suggestedSignerEmail="" signingInstructions="" addlXml="" sigProvUrl=""/>
            </a:ext>
          </a:extLst>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2900" y="11137900"/>
          <a:ext cx="2476500" cy="129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1104900</xdr:colOff>
      <xdr:row>56</xdr:row>
      <xdr:rowOff>25400</xdr:rowOff>
    </xdr:from>
    <xdr:to>
      <xdr:col>6</xdr:col>
      <xdr:colOff>12700</xdr:colOff>
      <xdr:row>64</xdr:row>
      <xdr:rowOff>0</xdr:rowOff>
    </xdr:to>
    <xdr:pic>
      <xdr:nvPicPr>
        <xdr:cNvPr id="1027" name="Picture 2" descr="Línea de firma de Microsoft Office...">
          <a:extLst>
            <a:ext uri="{FF2B5EF4-FFF2-40B4-BE49-F238E27FC236}">
              <a16:creationId xmlns:a16="http://schemas.microsoft.com/office/drawing/2014/main" id="{F1D30D3A-5A8A-99B2-B4B4-CF011C9E6407}"/>
            </a:ext>
          </a:extLst>
        </xdr:cNvPr>
        <xdr:cNvPicPr>
          <a:picLocks noGrp="1" noRot="1" noChangeAspect="1" noEditPoints="1" noChangeArrowheads="1" noCrop="1"/>
          <a:extLst>
            <a:ext uri="{F385189D-CB6C-4498-A905-10932F83BE7A}">
              <a15:signatureLine xmlns:a15="http://schemas.microsoft.com/office/drawing/2012/main" isSignatureLine="1" id="{CDB46423-F443-4035-B9B6-8EFB2B760F2D}" provId="{00000000-0000-0000-0000-000000000000}" signingInstructionsSet="0" allowComments="0" showSignDate="1" suggestedSigner="Contador" suggestedSigner2="" suggestedSignerEmail="" signingInstructions="" addlXml="" sigProvUrl=""/>
            </a:ext>
          </a:extLst>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771900" y="11163300"/>
          <a:ext cx="2527300" cy="129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69</xdr:row>
      <xdr:rowOff>0</xdr:rowOff>
    </xdr:from>
    <xdr:to>
      <xdr:col>3</xdr:col>
      <xdr:colOff>88900</xdr:colOff>
      <xdr:row>76</xdr:row>
      <xdr:rowOff>139700</xdr:rowOff>
    </xdr:to>
    <xdr:pic>
      <xdr:nvPicPr>
        <xdr:cNvPr id="1028" name="Picture 3" descr="Línea de firma de Microsoft Office...">
          <a:extLst>
            <a:ext uri="{FF2B5EF4-FFF2-40B4-BE49-F238E27FC236}">
              <a16:creationId xmlns:a16="http://schemas.microsoft.com/office/drawing/2014/main" id="{04F7AC97-A8AB-96EF-D191-E3BE019EEF7D}"/>
            </a:ext>
          </a:extLst>
        </xdr:cNvPr>
        <xdr:cNvPicPr>
          <a:picLocks noGrp="1" noRot="1" noChangeAspect="1" noEditPoints="1" noChangeArrowheads="1" noCrop="1"/>
          <a:extLst>
            <a:ext uri="{F385189D-CB6C-4498-A905-10932F83BE7A}">
              <a15:signatureLine xmlns:a15="http://schemas.microsoft.com/office/drawing/2012/main" isSignatureLine="1" id="{FEDFFF8A-E18E-4441-9D4E-240A1CCCD69C}" provId="{00000000-0000-0000-0000-000000000000}" signingInstructionsSet="0" allowComments="0" showSignDate="1" suggestedSigner="Sindico" suggestedSigner2="" suggestedSignerEmail="" signingInstructions="" addlXml="" sigProvUrl=""/>
            </a:ext>
          </a:extLst>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42900" y="13284200"/>
          <a:ext cx="2476500" cy="129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68</xdr:row>
      <xdr:rowOff>0</xdr:rowOff>
    </xdr:from>
    <xdr:to>
      <xdr:col>6</xdr:col>
      <xdr:colOff>12700</xdr:colOff>
      <xdr:row>75</xdr:row>
      <xdr:rowOff>139700</xdr:rowOff>
    </xdr:to>
    <xdr:pic>
      <xdr:nvPicPr>
        <xdr:cNvPr id="1029" name="Picture 4" descr="Línea de firma de Microsoft Office...">
          <a:extLst>
            <a:ext uri="{FF2B5EF4-FFF2-40B4-BE49-F238E27FC236}">
              <a16:creationId xmlns:a16="http://schemas.microsoft.com/office/drawing/2014/main" id="{4466906C-8691-8047-39E9-E15C3BCF9000}"/>
            </a:ext>
          </a:extLst>
        </xdr:cNvPr>
        <xdr:cNvPicPr>
          <a:picLocks noGrp="1" noRot="1" noChangeAspect="1" noEditPoints="1" noChangeArrowheads="1" noCrop="1"/>
          <a:extLst>
            <a:ext uri="{F385189D-CB6C-4498-A905-10932F83BE7A}">
              <a15:signatureLine xmlns:a15="http://schemas.microsoft.com/office/drawing/2012/main" isSignatureLine="1" id="{9BB6159A-E67C-4A05-831F-4425F5CAF845}" provId="{00000000-0000-0000-0000-000000000000}" signingInstructionsSet="0" allowComments="0" showSignDate="1" suggestedSigner="Auditor" suggestedSigner2="" suggestedSignerEmail="" signingInstructions="" addlXml="" sigProvUrl=""/>
            </a:ext>
          </a:extLst>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771900" y="13119100"/>
          <a:ext cx="2527300" cy="129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190500</xdr:colOff>
      <xdr:row>0</xdr:row>
      <xdr:rowOff>28574</xdr:rowOff>
    </xdr:from>
    <xdr:ext cx="1066800" cy="1006167"/>
    <xdr:pic>
      <xdr:nvPicPr>
        <xdr:cNvPr id="2" name="Imagen 1">
          <a:extLst>
            <a:ext uri="{FF2B5EF4-FFF2-40B4-BE49-F238E27FC236}">
              <a16:creationId xmlns:a16="http://schemas.microsoft.com/office/drawing/2014/main" id="{38C46587-436C-4C7F-8E15-764E70CA6A36}"/>
            </a:ext>
          </a:extLst>
        </xdr:cNvPr>
        <xdr:cNvPicPr>
          <a:picLocks noChangeAspect="1"/>
        </xdr:cNvPicPr>
      </xdr:nvPicPr>
      <xdr:blipFill rotWithShape="1">
        <a:blip xmlns:r="http://schemas.openxmlformats.org/officeDocument/2006/relationships" r:embed="rId1"/>
        <a:srcRect l="26212" t="10418" r="26126" b="9624"/>
        <a:stretch/>
      </xdr:blipFill>
      <xdr:spPr>
        <a:xfrm>
          <a:off x="1495425" y="28574"/>
          <a:ext cx="1066800" cy="1006167"/>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C814E-7949-D949-B9CE-A54C7FD50DEE}">
  <sheetPr>
    <tabColor rgb="FF002060"/>
  </sheetPr>
  <dimension ref="B6:H62"/>
  <sheetViews>
    <sheetView showGridLines="0" topLeftCell="A38" zoomScale="150" workbookViewId="0">
      <selection activeCell="A39" sqref="A39:I39"/>
    </sheetView>
  </sheetViews>
  <sheetFormatPr baseColWidth="10" defaultColWidth="10" defaultRowHeight="13" x14ac:dyDescent="0.15"/>
  <cols>
    <col min="1" max="1" width="4.5" style="1" customWidth="1"/>
    <col min="2" max="2" width="16.1640625" style="1" customWidth="1"/>
    <col min="3" max="3" width="15.1640625" style="1" customWidth="1"/>
    <col min="4" max="4" width="13.6640625" style="1" customWidth="1"/>
    <col min="5" max="5" width="15.5" style="1" customWidth="1"/>
    <col min="6" max="6" width="17.5" style="1" customWidth="1"/>
    <col min="7" max="7" width="16.6640625" style="1" customWidth="1"/>
    <col min="8" max="8" width="13.1640625" style="1" customWidth="1"/>
    <col min="9" max="9" width="16.1640625" style="1" bestFit="1" customWidth="1"/>
    <col min="10" max="16384" width="10" style="1"/>
  </cols>
  <sheetData>
    <row r="6" spans="2:7" ht="14" thickBot="1" x14ac:dyDescent="0.2"/>
    <row r="7" spans="2:7" ht="14" thickTop="1" x14ac:dyDescent="0.15">
      <c r="B7" s="2"/>
      <c r="C7" s="2"/>
      <c r="D7" s="2"/>
      <c r="E7" s="2"/>
      <c r="F7" s="2"/>
    </row>
    <row r="8" spans="2:7" x14ac:dyDescent="0.15">
      <c r="B8" s="520" t="s">
        <v>0</v>
      </c>
      <c r="C8" s="520"/>
      <c r="D8" s="520"/>
      <c r="E8" s="520"/>
      <c r="F8" s="520"/>
      <c r="G8" s="3"/>
    </row>
    <row r="9" spans="2:7" x14ac:dyDescent="0.15">
      <c r="B9" s="4"/>
    </row>
    <row r="10" spans="2:7" x14ac:dyDescent="0.15">
      <c r="B10" s="5"/>
    </row>
    <row r="11" spans="2:7" x14ac:dyDescent="0.15">
      <c r="B11" s="521" t="s">
        <v>487</v>
      </c>
      <c r="C11" s="521"/>
      <c r="D11" s="521"/>
      <c r="E11" s="521"/>
      <c r="F11" s="521"/>
      <c r="G11" s="6"/>
    </row>
    <row r="12" spans="2:7" x14ac:dyDescent="0.15">
      <c r="B12" s="7"/>
    </row>
    <row r="13" spans="2:7" ht="14" thickBot="1" x14ac:dyDescent="0.2">
      <c r="B13" s="8" t="s">
        <v>1</v>
      </c>
      <c r="C13" s="8"/>
      <c r="D13" s="9"/>
      <c r="E13" s="9"/>
      <c r="F13" s="10"/>
    </row>
    <row r="14" spans="2:7" x14ac:dyDescent="0.15">
      <c r="B14" s="7"/>
    </row>
    <row r="15" spans="2:7" ht="14" thickBot="1" x14ac:dyDescent="0.2">
      <c r="B15" s="513" t="s">
        <v>2</v>
      </c>
      <c r="C15" s="513"/>
      <c r="D15" s="513"/>
      <c r="E15" s="513"/>
      <c r="F15" s="513"/>
    </row>
    <row r="16" spans="2:7" x14ac:dyDescent="0.15">
      <c r="B16" s="7"/>
    </row>
    <row r="17" spans="2:8" ht="14" thickBot="1" x14ac:dyDescent="0.2">
      <c r="B17" s="522" t="s">
        <v>481</v>
      </c>
      <c r="C17" s="513"/>
      <c r="D17" s="513"/>
      <c r="E17" s="513"/>
      <c r="F17" s="513"/>
    </row>
    <row r="18" spans="2:8" x14ac:dyDescent="0.15">
      <c r="B18" s="7"/>
    </row>
    <row r="19" spans="2:8" ht="14" thickBot="1" x14ac:dyDescent="0.2">
      <c r="B19" s="513" t="s">
        <v>3</v>
      </c>
      <c r="C19" s="513"/>
      <c r="D19" s="513"/>
      <c r="E19" s="513"/>
      <c r="F19" s="513"/>
      <c r="G19" s="11"/>
    </row>
    <row r="20" spans="2:8" x14ac:dyDescent="0.15">
      <c r="B20" s="7"/>
    </row>
    <row r="21" spans="2:8" ht="14" thickBot="1" x14ac:dyDescent="0.2">
      <c r="B21" s="519" t="s">
        <v>4</v>
      </c>
      <c r="C21" s="519"/>
      <c r="D21" s="519"/>
      <c r="E21" s="519"/>
      <c r="F21" s="519"/>
      <c r="G21" s="11"/>
    </row>
    <row r="22" spans="2:8" x14ac:dyDescent="0.15">
      <c r="B22" s="12"/>
      <c r="C22" s="12"/>
      <c r="D22" s="12"/>
      <c r="E22" s="12"/>
      <c r="F22" s="12"/>
      <c r="G22" s="11"/>
    </row>
    <row r="23" spans="2:8" ht="46" customHeight="1" thickBot="1" x14ac:dyDescent="0.2">
      <c r="B23" s="519" t="s">
        <v>5</v>
      </c>
      <c r="C23" s="519"/>
      <c r="D23" s="519"/>
      <c r="E23" s="519"/>
      <c r="F23" s="519"/>
      <c r="G23" s="3"/>
    </row>
    <row r="24" spans="2:8" ht="14" x14ac:dyDescent="0.15">
      <c r="B24" s="5" t="s">
        <v>6</v>
      </c>
    </row>
    <row r="25" spans="2:8" ht="14" thickBot="1" x14ac:dyDescent="0.2">
      <c r="B25" s="513" t="s">
        <v>7</v>
      </c>
      <c r="C25" s="513"/>
      <c r="D25" s="513"/>
      <c r="E25" s="513"/>
      <c r="F25" s="513"/>
      <c r="G25" s="11"/>
    </row>
    <row r="26" spans="2:8" x14ac:dyDescent="0.15">
      <c r="B26" s="7"/>
    </row>
    <row r="27" spans="2:8" ht="14" thickBot="1" x14ac:dyDescent="0.2">
      <c r="B27" s="513" t="s">
        <v>8</v>
      </c>
      <c r="C27" s="513"/>
      <c r="D27" s="513"/>
      <c r="E27" s="513"/>
      <c r="F27" s="513"/>
      <c r="G27" s="11"/>
      <c r="H27" s="11"/>
    </row>
    <row r="29" spans="2:8" ht="14" thickBot="1" x14ac:dyDescent="0.2">
      <c r="B29" s="513" t="s">
        <v>9</v>
      </c>
      <c r="C29" s="513"/>
      <c r="D29" s="513"/>
      <c r="E29" s="513"/>
      <c r="F29" s="513"/>
      <c r="G29" s="11"/>
      <c r="H29" s="11"/>
    </row>
    <row r="31" spans="2:8" ht="14" x14ac:dyDescent="0.15">
      <c r="B31" s="13" t="s">
        <v>10</v>
      </c>
      <c r="C31" s="514" t="s">
        <v>11</v>
      </c>
      <c r="D31" s="514"/>
      <c r="E31" s="514"/>
      <c r="F31" s="514"/>
    </row>
    <row r="32" spans="2:8" ht="14" x14ac:dyDescent="0.15">
      <c r="B32" s="14" t="s">
        <v>12</v>
      </c>
      <c r="C32" s="516" t="s">
        <v>13</v>
      </c>
      <c r="D32" s="516"/>
      <c r="E32" s="516"/>
      <c r="F32" s="516"/>
    </row>
    <row r="33" spans="2:8" ht="14" x14ac:dyDescent="0.15">
      <c r="B33" s="14" t="s">
        <v>14</v>
      </c>
      <c r="C33" s="516" t="s">
        <v>15</v>
      </c>
      <c r="D33" s="516"/>
      <c r="E33" s="516"/>
      <c r="F33" s="516"/>
    </row>
    <row r="34" spans="2:8" ht="14" x14ac:dyDescent="0.15">
      <c r="B34" s="14" t="s">
        <v>16</v>
      </c>
      <c r="C34" s="516" t="s">
        <v>17</v>
      </c>
      <c r="D34" s="516"/>
      <c r="E34" s="516"/>
      <c r="F34" s="516"/>
    </row>
    <row r="35" spans="2:8" ht="14" x14ac:dyDescent="0.15">
      <c r="B35" s="14" t="s">
        <v>18</v>
      </c>
      <c r="C35" s="516" t="s">
        <v>19</v>
      </c>
      <c r="D35" s="516"/>
      <c r="E35" s="516"/>
      <c r="F35" s="516"/>
    </row>
    <row r="36" spans="2:8" x14ac:dyDescent="0.15">
      <c r="B36" s="339"/>
      <c r="C36" s="338"/>
    </row>
    <row r="37" spans="2:8" ht="14" thickBot="1" x14ac:dyDescent="0.2">
      <c r="B37" s="513" t="s">
        <v>20</v>
      </c>
      <c r="C37" s="513"/>
      <c r="D37" s="513"/>
      <c r="E37" s="513"/>
      <c r="F37" s="513"/>
      <c r="G37" s="11"/>
    </row>
    <row r="38" spans="2:8" x14ac:dyDescent="0.15">
      <c r="B38" s="7"/>
    </row>
    <row r="39" spans="2:8" ht="14" thickBot="1" x14ac:dyDescent="0.2">
      <c r="B39" s="513" t="s">
        <v>21</v>
      </c>
      <c r="C39" s="513"/>
      <c r="D39" s="513"/>
      <c r="E39" s="513"/>
      <c r="F39" s="513"/>
      <c r="G39" s="11"/>
      <c r="H39" s="11"/>
    </row>
    <row r="40" spans="2:8" ht="14" thickBot="1" x14ac:dyDescent="0.2">
      <c r="B40" s="5"/>
    </row>
    <row r="41" spans="2:8" ht="28" x14ac:dyDescent="0.15">
      <c r="B41" s="15" t="s">
        <v>22</v>
      </c>
      <c r="C41" s="15" t="s">
        <v>23</v>
      </c>
      <c r="D41" s="15" t="s">
        <v>24</v>
      </c>
      <c r="E41" s="15" t="s">
        <v>25</v>
      </c>
      <c r="F41" s="15" t="s">
        <v>26</v>
      </c>
    </row>
    <row r="42" spans="2:8" ht="15" thickBot="1" x14ac:dyDescent="0.2">
      <c r="B42" s="16">
        <v>165600</v>
      </c>
      <c r="C42" s="17" t="s">
        <v>28</v>
      </c>
      <c r="D42" s="18">
        <v>165600</v>
      </c>
      <c r="E42" s="19">
        <f>+B42*1000000</f>
        <v>165600000000</v>
      </c>
      <c r="F42" s="19">
        <v>166000000000.19083</v>
      </c>
    </row>
    <row r="43" spans="2:8" ht="15" thickBot="1" x14ac:dyDescent="0.2">
      <c r="B43" s="16">
        <v>34400</v>
      </c>
      <c r="C43" s="17" t="s">
        <v>27</v>
      </c>
      <c r="D43" s="18">
        <v>34400</v>
      </c>
      <c r="E43" s="19">
        <f>+B43*1000000</f>
        <v>34400000000</v>
      </c>
      <c r="F43" s="19">
        <v>34000000000.039089</v>
      </c>
    </row>
    <row r="44" spans="2:8" ht="14" thickBot="1" x14ac:dyDescent="0.2">
      <c r="B44" s="20">
        <f>SUM(B42:B43)</f>
        <v>200000</v>
      </c>
      <c r="C44" s="517" t="s">
        <v>29</v>
      </c>
      <c r="D44" s="518"/>
      <c r="E44" s="21">
        <f>SUM(E42:E43)</f>
        <v>200000000000</v>
      </c>
      <c r="F44" s="21">
        <f>SUM(F42:F43)</f>
        <v>200000000000.22992</v>
      </c>
    </row>
    <row r="47" spans="2:8" ht="14" thickBot="1" x14ac:dyDescent="0.2">
      <c r="B47" s="513" t="s">
        <v>30</v>
      </c>
      <c r="C47" s="513"/>
      <c r="D47" s="513"/>
      <c r="E47" s="513"/>
      <c r="F47" s="513"/>
      <c r="G47" s="513"/>
    </row>
    <row r="48" spans="2:8" ht="14" thickBot="1" x14ac:dyDescent="0.2"/>
    <row r="49" spans="2:8" ht="56" x14ac:dyDescent="0.15">
      <c r="B49" s="15" t="s">
        <v>31</v>
      </c>
      <c r="C49" s="15" t="s">
        <v>32</v>
      </c>
      <c r="D49" s="15" t="s">
        <v>33</v>
      </c>
      <c r="E49" s="15" t="s">
        <v>34</v>
      </c>
      <c r="F49" s="15" t="s">
        <v>35</v>
      </c>
      <c r="G49" s="15" t="s">
        <v>36</v>
      </c>
      <c r="H49" s="15" t="s">
        <v>37</v>
      </c>
    </row>
    <row r="50" spans="2:8" ht="29" thickBot="1" x14ac:dyDescent="0.2">
      <c r="B50" s="16" t="s">
        <v>38</v>
      </c>
      <c r="C50" s="18">
        <v>165600</v>
      </c>
      <c r="D50" s="17" t="s">
        <v>39</v>
      </c>
      <c r="E50" s="19">
        <v>1000000</v>
      </c>
      <c r="F50" s="19">
        <f>F42</f>
        <v>166000000000.19083</v>
      </c>
      <c r="G50" s="19">
        <f>+C50</f>
        <v>165600</v>
      </c>
      <c r="H50" s="22">
        <v>0.82799999999999996</v>
      </c>
    </row>
    <row r="51" spans="2:8" ht="29" thickBot="1" x14ac:dyDescent="0.2">
      <c r="B51" s="16" t="s">
        <v>486</v>
      </c>
      <c r="C51" s="18">
        <v>34400</v>
      </c>
      <c r="D51" s="17" t="s">
        <v>39</v>
      </c>
      <c r="E51" s="19">
        <v>1000000</v>
      </c>
      <c r="F51" s="19">
        <f>F43</f>
        <v>34000000000.039089</v>
      </c>
      <c r="G51" s="19">
        <f>+C51</f>
        <v>34400</v>
      </c>
      <c r="H51" s="22">
        <v>0.17199999999999999</v>
      </c>
    </row>
    <row r="60" spans="2:8" x14ac:dyDescent="0.15">
      <c r="B60" s="515"/>
      <c r="C60" s="515"/>
      <c r="F60" s="515"/>
      <c r="G60" s="515"/>
    </row>
    <row r="61" spans="2:8" x14ac:dyDescent="0.15">
      <c r="B61" s="515"/>
      <c r="C61" s="515"/>
      <c r="F61" s="515"/>
      <c r="G61" s="515"/>
    </row>
    <row r="62" spans="2:8" x14ac:dyDescent="0.15">
      <c r="B62" s="515"/>
      <c r="C62" s="515"/>
      <c r="F62" s="515"/>
      <c r="G62" s="515"/>
    </row>
  </sheetData>
  <mergeCells count="25">
    <mergeCell ref="B21:F21"/>
    <mergeCell ref="B23:F23"/>
    <mergeCell ref="B25:F25"/>
    <mergeCell ref="B27:F27"/>
    <mergeCell ref="B8:F8"/>
    <mergeCell ref="B11:F11"/>
    <mergeCell ref="B15:F15"/>
    <mergeCell ref="B17:F17"/>
    <mergeCell ref="B19:F19"/>
    <mergeCell ref="B29:F29"/>
    <mergeCell ref="C31:F31"/>
    <mergeCell ref="B62:C62"/>
    <mergeCell ref="F62:G62"/>
    <mergeCell ref="C33:F33"/>
    <mergeCell ref="C34:F34"/>
    <mergeCell ref="C35:F35"/>
    <mergeCell ref="B37:F37"/>
    <mergeCell ref="B39:F39"/>
    <mergeCell ref="C44:D44"/>
    <mergeCell ref="C32:F32"/>
    <mergeCell ref="B47:G47"/>
    <mergeCell ref="B60:C60"/>
    <mergeCell ref="F60:G60"/>
    <mergeCell ref="B61:C61"/>
    <mergeCell ref="F61:G61"/>
  </mergeCells>
  <pageMargins left="0.7" right="0.7" top="0.75" bottom="0.75" header="0.3" footer="0.3"/>
  <pageSetup paperSize="9" orientation="portrait" horizontalDpi="0" verticalDpi="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778E4-2CC7-9441-9F7F-2F5AA0557192}">
  <sheetPr>
    <tabColor rgb="FF002060"/>
  </sheetPr>
  <dimension ref="A1:N65"/>
  <sheetViews>
    <sheetView showGridLines="0" topLeftCell="A22" zoomScale="111" workbookViewId="0">
      <selection activeCell="G15" sqref="G15"/>
    </sheetView>
  </sheetViews>
  <sheetFormatPr baseColWidth="10" defaultColWidth="10" defaultRowHeight="13" x14ac:dyDescent="0.15"/>
  <cols>
    <col min="1" max="1" width="39.1640625" style="153" customWidth="1"/>
    <col min="2" max="2" width="17" style="153" customWidth="1"/>
    <col min="3" max="3" width="2.1640625" style="153" customWidth="1"/>
    <col min="4" max="4" width="15.1640625" style="153" customWidth="1"/>
    <col min="5" max="5" width="2" style="153" customWidth="1"/>
    <col min="6" max="6" width="17.5" style="153" customWidth="1"/>
    <col min="7" max="7" width="2.6640625" style="153" customWidth="1"/>
    <col min="8" max="8" width="16.33203125" style="153" bestFit="1" customWidth="1"/>
    <col min="9" max="9" width="2.33203125" style="153" customWidth="1"/>
    <col min="10" max="10" width="15.1640625" style="153" bestFit="1" customWidth="1"/>
    <col min="11" max="11" width="3.5" style="153" customWidth="1"/>
    <col min="12" max="12" width="15.6640625" style="153" customWidth="1"/>
    <col min="13" max="13" width="3.1640625" style="153" customWidth="1"/>
    <col min="14" max="14" width="13.5" style="277" bestFit="1" customWidth="1"/>
    <col min="15" max="16384" width="10" style="153"/>
  </cols>
  <sheetData>
    <row r="1" spans="1:13" ht="18" x14ac:dyDescent="0.2">
      <c r="A1" s="554" t="s">
        <v>504</v>
      </c>
      <c r="B1" s="554"/>
      <c r="C1" s="554"/>
      <c r="D1" s="554"/>
      <c r="L1" s="47" t="s">
        <v>117</v>
      </c>
      <c r="M1" s="276" t="s">
        <v>61</v>
      </c>
    </row>
    <row r="2" spans="1:13" x14ac:dyDescent="0.15">
      <c r="A2" s="154" t="s">
        <v>505</v>
      </c>
    </row>
    <row r="3" spans="1:13" x14ac:dyDescent="0.15">
      <c r="A3" s="155" t="s">
        <v>199</v>
      </c>
    </row>
    <row r="6" spans="1:13" x14ac:dyDescent="0.15">
      <c r="A6" s="258" t="s">
        <v>459</v>
      </c>
      <c r="B6" s="258"/>
      <c r="C6" s="558"/>
      <c r="D6" s="558"/>
    </row>
    <row r="7" spans="1:13" x14ac:dyDescent="0.15">
      <c r="A7" s="26"/>
      <c r="B7" s="26"/>
      <c r="C7" s="556"/>
      <c r="D7" s="556"/>
    </row>
    <row r="8" spans="1:13" ht="15" x14ac:dyDescent="0.15">
      <c r="A8" s="26"/>
      <c r="B8" s="259" t="s">
        <v>496</v>
      </c>
      <c r="C8" s="260"/>
      <c r="D8" s="259" t="s">
        <v>452</v>
      </c>
    </row>
    <row r="9" spans="1:13" ht="15" customHeight="1" x14ac:dyDescent="0.15">
      <c r="A9" s="26" t="s">
        <v>506</v>
      </c>
      <c r="B9" s="262">
        <v>96171550000</v>
      </c>
      <c r="C9" s="26"/>
      <c r="D9" s="262">
        <v>0</v>
      </c>
    </row>
    <row r="10" spans="1:13" ht="15" customHeight="1" x14ac:dyDescent="0.15">
      <c r="A10" s="261" t="s">
        <v>278</v>
      </c>
      <c r="B10" s="343">
        <v>69360464654</v>
      </c>
      <c r="C10" s="261"/>
      <c r="D10" s="262">
        <v>71172772620</v>
      </c>
    </row>
    <row r="11" spans="1:13" ht="15" customHeight="1" x14ac:dyDescent="0.15">
      <c r="A11" s="261" t="s">
        <v>280</v>
      </c>
      <c r="B11" s="343">
        <v>39416377993</v>
      </c>
      <c r="C11" s="261"/>
      <c r="D11" s="262">
        <v>53452078513</v>
      </c>
    </row>
    <row r="12" spans="1:13" ht="15" customHeight="1" x14ac:dyDescent="0.15">
      <c r="A12" s="261" t="s">
        <v>286</v>
      </c>
      <c r="B12" s="343">
        <v>25967922796.759998</v>
      </c>
      <c r="C12" s="261"/>
      <c r="D12" s="262">
        <v>10684044343.759998</v>
      </c>
    </row>
    <row r="13" spans="1:13" ht="15" customHeight="1" x14ac:dyDescent="0.15">
      <c r="A13" s="261" t="s">
        <v>277</v>
      </c>
      <c r="B13" s="343">
        <v>14648710680</v>
      </c>
      <c r="C13" s="261"/>
      <c r="D13" s="262">
        <v>15407775928</v>
      </c>
    </row>
    <row r="14" spans="1:13" ht="15" customHeight="1" x14ac:dyDescent="0.15">
      <c r="A14" s="261" t="s">
        <v>287</v>
      </c>
      <c r="B14" s="343">
        <v>2789426017</v>
      </c>
      <c r="C14" s="261"/>
      <c r="D14" s="262">
        <v>3858338026</v>
      </c>
    </row>
    <row r="15" spans="1:13" ht="15" customHeight="1" x14ac:dyDescent="0.15">
      <c r="A15" s="261" t="s">
        <v>283</v>
      </c>
      <c r="B15" s="343">
        <v>1211786847</v>
      </c>
      <c r="C15" s="261"/>
      <c r="D15" s="262">
        <v>1767341193</v>
      </c>
    </row>
    <row r="16" spans="1:13" ht="15" customHeight="1" x14ac:dyDescent="0.15">
      <c r="A16" s="261" t="s">
        <v>285</v>
      </c>
      <c r="B16" s="343">
        <v>1125886522</v>
      </c>
      <c r="C16" s="261"/>
      <c r="D16" s="262">
        <v>972759566</v>
      </c>
    </row>
    <row r="17" spans="1:14" ht="15" customHeight="1" x14ac:dyDescent="0.15">
      <c r="A17" s="261" t="s">
        <v>279</v>
      </c>
      <c r="B17" s="343">
        <v>1076850482.9100001</v>
      </c>
      <c r="C17" s="261"/>
      <c r="D17" s="262">
        <v>1012470692</v>
      </c>
    </row>
    <row r="18" spans="1:14" ht="15" customHeight="1" x14ac:dyDescent="0.15">
      <c r="A18" s="261" t="s">
        <v>282</v>
      </c>
      <c r="B18" s="343">
        <v>648424870</v>
      </c>
      <c r="C18" s="261"/>
      <c r="D18" s="262">
        <v>848257581</v>
      </c>
    </row>
    <row r="19" spans="1:14" ht="15" customHeight="1" x14ac:dyDescent="0.15">
      <c r="A19" s="261" t="s">
        <v>284</v>
      </c>
      <c r="B19" s="343">
        <v>620746871</v>
      </c>
      <c r="C19" s="261"/>
      <c r="D19" s="262">
        <v>653392508</v>
      </c>
    </row>
    <row r="20" spans="1:14" ht="15" customHeight="1" x14ac:dyDescent="0.15">
      <c r="A20" s="261" t="s">
        <v>507</v>
      </c>
      <c r="B20" s="343">
        <v>511821817</v>
      </c>
      <c r="C20" s="261"/>
      <c r="D20" s="262">
        <v>0</v>
      </c>
    </row>
    <row r="21" spans="1:14" ht="15" customHeight="1" x14ac:dyDescent="0.15">
      <c r="A21" s="261" t="s">
        <v>281</v>
      </c>
      <c r="B21" s="343">
        <v>91943906</v>
      </c>
      <c r="C21" s="261"/>
      <c r="D21" s="262">
        <v>97226833</v>
      </c>
    </row>
    <row r="22" spans="1:14" ht="15" customHeight="1" x14ac:dyDescent="0.15">
      <c r="A22" s="261" t="s">
        <v>461</v>
      </c>
      <c r="B22" s="343">
        <v>0</v>
      </c>
      <c r="C22" s="261"/>
      <c r="D22" s="262">
        <v>74611197</v>
      </c>
    </row>
    <row r="23" spans="1:14" ht="15" customHeight="1" x14ac:dyDescent="0.15">
      <c r="A23" s="261" t="s">
        <v>460</v>
      </c>
      <c r="B23" s="343">
        <v>0</v>
      </c>
      <c r="C23" s="261"/>
      <c r="D23" s="262">
        <v>15987204525</v>
      </c>
    </row>
    <row r="24" spans="1:14" ht="14" thickBot="1" x14ac:dyDescent="0.2">
      <c r="A24" s="263" t="s">
        <v>240</v>
      </c>
      <c r="B24" s="264">
        <v>253641913456.67001</v>
      </c>
      <c r="C24" s="262"/>
      <c r="D24" s="264">
        <v>175988273525.76001</v>
      </c>
    </row>
    <row r="25" spans="1:14" ht="14" thickTop="1" x14ac:dyDescent="0.15">
      <c r="A25" s="263"/>
      <c r="C25" s="263"/>
    </row>
    <row r="26" spans="1:14" ht="14" x14ac:dyDescent="0.15">
      <c r="A26" s="265" t="s">
        <v>241</v>
      </c>
      <c r="B26" s="266">
        <v>-0.239990234375</v>
      </c>
      <c r="C26" s="267"/>
      <c r="D26" s="266">
        <v>-0.3282470703125</v>
      </c>
    </row>
    <row r="29" spans="1:14" x14ac:dyDescent="0.15">
      <c r="A29" s="258" t="s">
        <v>462</v>
      </c>
      <c r="B29" s="258"/>
      <c r="C29" s="558"/>
      <c r="D29" s="558"/>
      <c r="E29" s="558"/>
      <c r="F29" s="558"/>
      <c r="G29" s="558"/>
      <c r="H29" s="558"/>
      <c r="I29" s="558"/>
      <c r="J29" s="558"/>
      <c r="K29" s="558"/>
      <c r="L29" s="558"/>
      <c r="M29" s="558"/>
      <c r="N29" s="558"/>
    </row>
    <row r="30" spans="1:14" x14ac:dyDescent="0.15">
      <c r="A30" s="26"/>
      <c r="B30" s="26"/>
      <c r="C30" s="556"/>
      <c r="D30" s="556"/>
      <c r="E30" s="556"/>
      <c r="F30" s="556"/>
      <c r="G30" s="556"/>
      <c r="H30" s="556"/>
      <c r="I30" s="556"/>
      <c r="J30" s="556"/>
      <c r="K30" s="556"/>
      <c r="L30" s="556"/>
      <c r="M30" s="26"/>
      <c r="N30" s="278"/>
    </row>
    <row r="31" spans="1:14" ht="28" x14ac:dyDescent="0.2">
      <c r="A31" s="26"/>
      <c r="B31" s="268" t="s">
        <v>465</v>
      </c>
      <c r="C31" s="269"/>
      <c r="D31" s="268" t="s">
        <v>463</v>
      </c>
      <c r="E31" s="269"/>
      <c r="F31" s="268" t="s">
        <v>274</v>
      </c>
      <c r="G31" s="269"/>
      <c r="H31" s="268" t="s">
        <v>275</v>
      </c>
      <c r="I31" s="269"/>
      <c r="J31" s="268" t="s">
        <v>276</v>
      </c>
      <c r="K31"/>
      <c r="L31" s="268" t="s">
        <v>464</v>
      </c>
      <c r="M31" s="269"/>
      <c r="N31" s="279" t="s">
        <v>508</v>
      </c>
    </row>
    <row r="32" spans="1:14" ht="16" x14ac:dyDescent="0.2">
      <c r="A32" s="26" t="s">
        <v>506</v>
      </c>
      <c r="B32" s="262">
        <v>0</v>
      </c>
      <c r="C32" s="262"/>
      <c r="D32" s="262">
        <v>96171550000</v>
      </c>
      <c r="E32" s="262"/>
      <c r="F32" s="262">
        <v>0</v>
      </c>
      <c r="G32" s="262"/>
      <c r="H32" s="262">
        <v>0</v>
      </c>
      <c r="I32" s="262"/>
      <c r="J32" s="270"/>
      <c r="K32"/>
      <c r="L32" s="270">
        <v>0</v>
      </c>
      <c r="M32" s="262"/>
      <c r="N32" s="280">
        <v>96171550000</v>
      </c>
    </row>
    <row r="33" spans="1:14" ht="16" x14ac:dyDescent="0.2">
      <c r="A33" s="261" t="s">
        <v>278</v>
      </c>
      <c r="B33" s="262">
        <v>71172772620</v>
      </c>
      <c r="C33" s="262"/>
      <c r="D33" s="271">
        <v>0</v>
      </c>
      <c r="E33" s="262"/>
      <c r="F33" s="262">
        <v>0</v>
      </c>
      <c r="G33" s="262"/>
      <c r="H33" s="262">
        <v>0</v>
      </c>
      <c r="I33" s="262"/>
      <c r="J33" s="272" t="s">
        <v>509</v>
      </c>
      <c r="K33"/>
      <c r="L33" s="270">
        <v>-1812307966</v>
      </c>
      <c r="M33" s="262"/>
      <c r="N33" s="280">
        <v>69360464654</v>
      </c>
    </row>
    <row r="34" spans="1:14" ht="16" x14ac:dyDescent="0.2">
      <c r="A34" s="261" t="s">
        <v>280</v>
      </c>
      <c r="B34" s="262">
        <v>53452078513</v>
      </c>
      <c r="C34" s="262"/>
      <c r="D34" s="271">
        <v>3243574027</v>
      </c>
      <c r="E34" s="262"/>
      <c r="F34" s="262">
        <v>0</v>
      </c>
      <c r="G34" s="262"/>
      <c r="H34" s="262">
        <v>-11740344485</v>
      </c>
      <c r="I34" s="262"/>
      <c r="J34" s="272">
        <v>0</v>
      </c>
      <c r="K34"/>
      <c r="L34" s="270">
        <v>-5538930062</v>
      </c>
      <c r="M34" s="262"/>
      <c r="N34" s="280">
        <v>39416377993</v>
      </c>
    </row>
    <row r="35" spans="1:14" ht="16" x14ac:dyDescent="0.2">
      <c r="A35" s="261" t="s">
        <v>286</v>
      </c>
      <c r="B35" s="262">
        <v>10684044343.759998</v>
      </c>
      <c r="C35" s="262"/>
      <c r="D35" s="271">
        <v>3907164964</v>
      </c>
      <c r="E35" s="262"/>
      <c r="F35" s="262">
        <v>0</v>
      </c>
      <c r="G35" s="262"/>
      <c r="H35" s="262">
        <v>11740344485</v>
      </c>
      <c r="I35" s="262"/>
      <c r="J35" s="272">
        <v>-363630996</v>
      </c>
      <c r="K35"/>
      <c r="L35" s="270">
        <v>0</v>
      </c>
      <c r="M35" s="262"/>
      <c r="N35" s="280">
        <v>25967922796.759998</v>
      </c>
    </row>
    <row r="36" spans="1:14" ht="16" x14ac:dyDescent="0.2">
      <c r="A36" s="261" t="s">
        <v>277</v>
      </c>
      <c r="B36" s="262">
        <v>15407775928</v>
      </c>
      <c r="C36" s="262"/>
      <c r="D36" s="262">
        <v>273267018</v>
      </c>
      <c r="E36" s="262"/>
      <c r="F36" s="270">
        <v>-714187193</v>
      </c>
      <c r="G36" s="262"/>
      <c r="H36" s="262">
        <v>0</v>
      </c>
      <c r="I36" s="262"/>
      <c r="J36" s="272">
        <v>-318145073</v>
      </c>
      <c r="K36"/>
      <c r="L36" s="270">
        <v>0</v>
      </c>
      <c r="M36" s="262"/>
      <c r="N36" s="280">
        <v>14648710680</v>
      </c>
    </row>
    <row r="37" spans="1:14" ht="16" x14ac:dyDescent="0.2">
      <c r="A37" s="261" t="s">
        <v>287</v>
      </c>
      <c r="B37" s="262">
        <v>3858338026</v>
      </c>
      <c r="C37" s="262"/>
      <c r="D37" s="262">
        <v>707780492</v>
      </c>
      <c r="E37" s="262"/>
      <c r="F37" s="262">
        <v>0</v>
      </c>
      <c r="G37" s="262"/>
      <c r="H37" s="262">
        <v>74611197</v>
      </c>
      <c r="I37" s="262"/>
      <c r="J37" s="270">
        <v>372287942</v>
      </c>
      <c r="K37"/>
      <c r="L37" s="270">
        <v>-2223591640</v>
      </c>
      <c r="M37" s="262"/>
      <c r="N37" s="280">
        <v>2789426017</v>
      </c>
    </row>
    <row r="38" spans="1:14" ht="16" x14ac:dyDescent="0.2">
      <c r="A38" s="261" t="s">
        <v>283</v>
      </c>
      <c r="B38" s="262">
        <v>1767341193</v>
      </c>
      <c r="C38" s="262"/>
      <c r="D38" s="262">
        <v>0</v>
      </c>
      <c r="E38" s="262"/>
      <c r="F38" s="262">
        <v>0</v>
      </c>
      <c r="G38" s="262"/>
      <c r="H38" s="262">
        <v>0</v>
      </c>
      <c r="I38" s="262"/>
      <c r="J38" s="270">
        <v>-321673022</v>
      </c>
      <c r="K38"/>
      <c r="L38" s="270">
        <v>-233881324</v>
      </c>
      <c r="M38" s="262"/>
      <c r="N38" s="280">
        <v>1211786847</v>
      </c>
    </row>
    <row r="39" spans="1:14" ht="16" x14ac:dyDescent="0.2">
      <c r="A39" s="261" t="s">
        <v>285</v>
      </c>
      <c r="B39" s="262">
        <v>972759566</v>
      </c>
      <c r="C39" s="262"/>
      <c r="D39" s="262">
        <v>213249960</v>
      </c>
      <c r="E39" s="262"/>
      <c r="F39" s="262">
        <v>0</v>
      </c>
      <c r="G39" s="262"/>
      <c r="H39" s="262">
        <v>0</v>
      </c>
      <c r="I39" s="262"/>
      <c r="J39" s="270">
        <v>240739082</v>
      </c>
      <c r="K39"/>
      <c r="L39" s="270">
        <v>-300862086</v>
      </c>
      <c r="M39" s="262"/>
      <c r="N39" s="280">
        <v>1125886522</v>
      </c>
    </row>
    <row r="40" spans="1:14" ht="16" x14ac:dyDescent="0.2">
      <c r="A40" s="261" t="s">
        <v>279</v>
      </c>
      <c r="B40" s="262">
        <v>1012470692</v>
      </c>
      <c r="C40" s="262"/>
      <c r="D40" s="262">
        <v>439849182</v>
      </c>
      <c r="E40" s="262"/>
      <c r="F40" s="270">
        <v>-345208187.08999997</v>
      </c>
      <c r="G40" s="262"/>
      <c r="H40" s="262">
        <v>0</v>
      </c>
      <c r="I40" s="262"/>
      <c r="J40" s="272">
        <v>128738339</v>
      </c>
      <c r="K40"/>
      <c r="L40" s="270">
        <v>-158999543</v>
      </c>
      <c r="M40" s="262"/>
      <c r="N40" s="280">
        <v>1076850482.9100001</v>
      </c>
    </row>
    <row r="41" spans="1:14" ht="16" x14ac:dyDescent="0.2">
      <c r="A41" s="261" t="s">
        <v>282</v>
      </c>
      <c r="B41" s="262">
        <v>848257581</v>
      </c>
      <c r="C41" s="262"/>
      <c r="D41" s="262">
        <v>18498010</v>
      </c>
      <c r="E41" s="262"/>
      <c r="F41" s="262">
        <v>0</v>
      </c>
      <c r="G41" s="262"/>
      <c r="H41" s="262">
        <v>0</v>
      </c>
      <c r="I41" s="262"/>
      <c r="J41" s="272">
        <v>0</v>
      </c>
      <c r="K41"/>
      <c r="L41" s="270">
        <v>-218330721</v>
      </c>
      <c r="M41" s="262"/>
      <c r="N41" s="280">
        <v>648424870</v>
      </c>
    </row>
    <row r="42" spans="1:14" ht="16" x14ac:dyDescent="0.2">
      <c r="A42" s="261" t="s">
        <v>284</v>
      </c>
      <c r="B42" s="262">
        <v>653392508</v>
      </c>
      <c r="C42" s="262"/>
      <c r="D42" s="262">
        <v>0</v>
      </c>
      <c r="E42" s="262"/>
      <c r="F42" s="262">
        <v>0</v>
      </c>
      <c r="G42" s="262"/>
      <c r="H42" s="262">
        <v>0</v>
      </c>
      <c r="I42" s="262"/>
      <c r="J42" s="272">
        <v>42567140</v>
      </c>
      <c r="K42"/>
      <c r="L42" s="270">
        <v>-75212777</v>
      </c>
      <c r="M42" s="262"/>
      <c r="N42" s="280">
        <v>620746871</v>
      </c>
    </row>
    <row r="43" spans="1:14" ht="16" x14ac:dyDescent="0.2">
      <c r="A43" s="261" t="s">
        <v>507</v>
      </c>
      <c r="B43" s="262">
        <v>0</v>
      </c>
      <c r="C43" s="261"/>
      <c r="D43" s="262">
        <v>511821817</v>
      </c>
      <c r="E43" s="262"/>
      <c r="F43" s="262">
        <v>0</v>
      </c>
      <c r="G43" s="262"/>
      <c r="H43" s="262"/>
      <c r="I43" s="262"/>
      <c r="J43" s="272">
        <v>0</v>
      </c>
      <c r="K43"/>
      <c r="L43" s="270">
        <v>0</v>
      </c>
      <c r="M43" s="262"/>
      <c r="N43" s="280">
        <v>511821817</v>
      </c>
    </row>
    <row r="44" spans="1:14" ht="16" x14ac:dyDescent="0.2">
      <c r="A44" s="261" t="s">
        <v>281</v>
      </c>
      <c r="B44" s="262">
        <v>97226833</v>
      </c>
      <c r="C44" s="261"/>
      <c r="D44" s="262">
        <v>13327728</v>
      </c>
      <c r="E44" s="262"/>
      <c r="F44" s="262">
        <v>0</v>
      </c>
      <c r="G44" s="262"/>
      <c r="H44" s="262">
        <v>0</v>
      </c>
      <c r="I44" s="262"/>
      <c r="J44" s="272">
        <v>14025891</v>
      </c>
      <c r="K44"/>
      <c r="L44" s="270">
        <v>-32636546</v>
      </c>
      <c r="M44" s="262"/>
      <c r="N44" s="280">
        <v>91943906</v>
      </c>
    </row>
    <row r="45" spans="1:14" ht="16" x14ac:dyDescent="0.2">
      <c r="A45" s="261" t="s">
        <v>461</v>
      </c>
      <c r="B45" s="262">
        <v>74611197</v>
      </c>
      <c r="C45" s="261"/>
      <c r="D45" s="262">
        <v>0</v>
      </c>
      <c r="E45" s="262"/>
      <c r="F45" s="262">
        <v>0</v>
      </c>
      <c r="G45" s="262"/>
      <c r="H45" s="262">
        <v>-74611197</v>
      </c>
      <c r="I45" s="262"/>
      <c r="J45" s="272">
        <v>0</v>
      </c>
      <c r="K45"/>
      <c r="L45" s="270">
        <v>0</v>
      </c>
      <c r="M45" s="262"/>
      <c r="N45" s="280">
        <v>0</v>
      </c>
    </row>
    <row r="46" spans="1:14" ht="16" x14ac:dyDescent="0.2">
      <c r="A46" s="261" t="s">
        <v>460</v>
      </c>
      <c r="B46" s="262">
        <v>15987204525</v>
      </c>
      <c r="C46" s="262"/>
      <c r="D46" s="262">
        <v>0</v>
      </c>
      <c r="E46" s="262"/>
      <c r="F46" s="270">
        <v>-15401007026</v>
      </c>
      <c r="G46" s="262"/>
      <c r="H46" s="262">
        <v>0</v>
      </c>
      <c r="I46" s="262"/>
      <c r="J46" s="272">
        <v>0</v>
      </c>
      <c r="K46"/>
      <c r="L46" s="270">
        <v>-586197499</v>
      </c>
      <c r="M46" s="262"/>
      <c r="N46" s="280">
        <v>0</v>
      </c>
    </row>
    <row r="47" spans="1:14" ht="17" thickBot="1" x14ac:dyDescent="0.25">
      <c r="A47" s="263" t="s">
        <v>240</v>
      </c>
      <c r="B47" s="264">
        <v>175988273525.76001</v>
      </c>
      <c r="C47" s="26"/>
      <c r="D47" s="264">
        <v>105500083198</v>
      </c>
      <c r="E47" s="26"/>
      <c r="F47" s="274">
        <v>-16460402406.09</v>
      </c>
      <c r="G47" s="262"/>
      <c r="H47" s="273">
        <v>0</v>
      </c>
      <c r="I47" s="262"/>
      <c r="J47" s="274">
        <v>-205090697</v>
      </c>
      <c r="K47"/>
      <c r="L47" s="274">
        <v>-11180950164</v>
      </c>
      <c r="M47" s="26"/>
      <c r="N47" s="264">
        <v>253641913456.67001</v>
      </c>
    </row>
    <row r="48" spans="1:14" ht="14" thickTop="1" x14ac:dyDescent="0.15">
      <c r="A48" s="261"/>
      <c r="B48" s="26"/>
      <c r="C48" s="556"/>
      <c r="D48" s="556"/>
      <c r="E48" s="556"/>
      <c r="F48" s="556"/>
      <c r="G48" s="556"/>
      <c r="H48" s="556"/>
      <c r="I48" s="556"/>
      <c r="J48" s="556"/>
      <c r="K48" s="556"/>
      <c r="L48" s="556"/>
      <c r="M48" s="26"/>
      <c r="N48" s="278"/>
    </row>
    <row r="49" spans="1:14" ht="14" x14ac:dyDescent="0.15">
      <c r="A49" s="265" t="s">
        <v>310</v>
      </c>
      <c r="B49" s="275">
        <v>0</v>
      </c>
      <c r="C49" s="265"/>
      <c r="D49" s="266">
        <v>1.2679061889648438</v>
      </c>
      <c r="E49" s="265"/>
      <c r="F49" s="350">
        <v>6905754669</v>
      </c>
      <c r="G49" s="265"/>
      <c r="H49" s="265"/>
      <c r="I49" s="265"/>
      <c r="J49" s="265"/>
      <c r="K49" s="265"/>
      <c r="L49" s="351" t="s">
        <v>483</v>
      </c>
      <c r="M49" s="265"/>
      <c r="N49" s="266">
        <v>0</v>
      </c>
    </row>
    <row r="50" spans="1:14" x14ac:dyDescent="0.15">
      <c r="A50" s="26"/>
      <c r="B50" s="262">
        <v>175988273525.76001</v>
      </c>
      <c r="C50" s="557">
        <v>105500083198</v>
      </c>
      <c r="D50" s="557"/>
      <c r="E50" s="557">
        <v>-16460402406.09</v>
      </c>
      <c r="F50" s="557"/>
      <c r="G50" s="556"/>
      <c r="H50" s="556"/>
      <c r="I50" s="556"/>
      <c r="J50" s="556"/>
      <c r="K50" s="557">
        <v>-11180950164</v>
      </c>
      <c r="L50" s="557"/>
      <c r="M50" s="26"/>
      <c r="N50" s="361">
        <v>253641913456.67001</v>
      </c>
    </row>
    <row r="51" spans="1:14" ht="14" x14ac:dyDescent="0.15">
      <c r="A51" s="357"/>
      <c r="B51" s="360" t="s">
        <v>483</v>
      </c>
      <c r="C51" s="357"/>
      <c r="D51" s="358">
        <v>0</v>
      </c>
      <c r="E51" s="357"/>
      <c r="F51" s="359">
        <v>0</v>
      </c>
      <c r="G51" s="357"/>
      <c r="H51" s="359"/>
      <c r="I51" s="357"/>
      <c r="J51" s="357"/>
      <c r="K51" s="357"/>
      <c r="L51" s="360">
        <v>0</v>
      </c>
      <c r="M51" s="357"/>
      <c r="N51" s="359">
        <v>0</v>
      </c>
    </row>
    <row r="52" spans="1:14" ht="16" x14ac:dyDescent="0.2">
      <c r="A52" s="26"/>
      <c r="B52" s="269"/>
      <c r="C52" s="269"/>
      <c r="D52" s="269"/>
      <c r="E52" s="269"/>
      <c r="F52" s="269"/>
      <c r="G52" s="269"/>
      <c r="H52" s="269"/>
      <c r="I52"/>
      <c r="J52" s="269"/>
      <c r="K52" s="269"/>
      <c r="L52" s="269"/>
      <c r="M52" s="269"/>
      <c r="N52" s="352"/>
    </row>
    <row r="53" spans="1:14" ht="16" x14ac:dyDescent="0.2">
      <c r="A53" s="261"/>
      <c r="B53" s="353"/>
      <c r="C53" s="26"/>
      <c r="D53" s="353"/>
      <c r="E53" s="26"/>
      <c r="F53" s="353"/>
      <c r="G53" s="26"/>
      <c r="H53" s="353"/>
      <c r="I53"/>
      <c r="J53" s="270"/>
      <c r="K53" s="26"/>
      <c r="L53" s="270"/>
      <c r="M53" s="26"/>
      <c r="N53" s="354"/>
    </row>
    <row r="54" spans="1:14" ht="16" x14ac:dyDescent="0.2">
      <c r="A54" s="261"/>
      <c r="B54" s="353"/>
      <c r="C54" s="26"/>
      <c r="D54" s="353"/>
      <c r="E54" s="26"/>
      <c r="F54" s="270"/>
      <c r="G54" s="26"/>
      <c r="H54" s="353"/>
      <c r="I54"/>
      <c r="J54" s="270"/>
      <c r="K54" s="26"/>
      <c r="L54" s="270"/>
      <c r="M54" s="26"/>
      <c r="N54" s="354"/>
    </row>
    <row r="55" spans="1:14" ht="16" x14ac:dyDescent="0.2">
      <c r="A55" s="261"/>
      <c r="B55" s="353"/>
      <c r="C55" s="26"/>
      <c r="D55" s="353"/>
      <c r="E55" s="26"/>
      <c r="F55" s="353"/>
      <c r="G55" s="26"/>
      <c r="H55" s="353"/>
      <c r="I55"/>
      <c r="J55" s="270"/>
      <c r="K55" s="26"/>
      <c r="L55" s="270"/>
      <c r="M55" s="26"/>
      <c r="N55" s="354"/>
    </row>
    <row r="56" spans="1:14" ht="16" x14ac:dyDescent="0.2">
      <c r="A56" s="261"/>
      <c r="B56" s="353"/>
      <c r="C56" s="26"/>
      <c r="D56" s="353"/>
      <c r="E56" s="26"/>
      <c r="F56" s="353"/>
      <c r="G56" s="26"/>
      <c r="H56" s="353"/>
      <c r="I56"/>
      <c r="J56" s="270"/>
      <c r="K56" s="26"/>
      <c r="L56" s="270"/>
      <c r="M56" s="26"/>
      <c r="N56" s="354"/>
    </row>
    <row r="57" spans="1:14" ht="16" x14ac:dyDescent="0.2">
      <c r="A57" s="261"/>
      <c r="B57" s="353"/>
      <c r="C57" s="26"/>
      <c r="D57" s="353"/>
      <c r="E57" s="26"/>
      <c r="F57" s="353"/>
      <c r="G57" s="26"/>
      <c r="H57" s="353"/>
      <c r="I57"/>
      <c r="J57" s="270"/>
      <c r="K57" s="26"/>
      <c r="L57" s="270"/>
      <c r="M57" s="26"/>
      <c r="N57" s="354"/>
    </row>
    <row r="58" spans="1:14" ht="16" x14ac:dyDescent="0.2">
      <c r="A58" s="261"/>
      <c r="B58" s="353"/>
      <c r="C58" s="26"/>
      <c r="D58" s="353"/>
      <c r="E58" s="26"/>
      <c r="F58" s="353"/>
      <c r="G58" s="26"/>
      <c r="H58" s="353"/>
      <c r="I58"/>
      <c r="J58" s="270"/>
      <c r="K58" s="26"/>
      <c r="L58" s="270"/>
      <c r="M58" s="26"/>
      <c r="N58" s="354"/>
    </row>
    <row r="59" spans="1:14" ht="16" x14ac:dyDescent="0.2">
      <c r="A59" s="261"/>
      <c r="B59" s="353"/>
      <c r="C59" s="26"/>
      <c r="D59" s="353"/>
      <c r="E59" s="26"/>
      <c r="F59" s="353"/>
      <c r="G59" s="26"/>
      <c r="H59" s="353"/>
      <c r="I59"/>
      <c r="J59" s="270"/>
      <c r="K59" s="26"/>
      <c r="L59" s="270"/>
      <c r="M59" s="26"/>
      <c r="N59" s="354"/>
    </row>
    <row r="60" spans="1:14" ht="16" x14ac:dyDescent="0.2">
      <c r="A60" s="261"/>
      <c r="B60" s="353"/>
      <c r="C60" s="26"/>
      <c r="D60" s="353"/>
      <c r="E60" s="26"/>
      <c r="F60" s="353"/>
      <c r="G60" s="26"/>
      <c r="H60" s="353"/>
      <c r="I60"/>
      <c r="J60" s="270"/>
      <c r="K60" s="26"/>
      <c r="L60" s="270"/>
      <c r="M60" s="26"/>
      <c r="N60" s="354"/>
    </row>
    <row r="61" spans="1:14" ht="16" x14ac:dyDescent="0.2">
      <c r="A61" s="261"/>
      <c r="B61" s="353"/>
      <c r="C61" s="26"/>
      <c r="D61" s="353"/>
      <c r="E61" s="26"/>
      <c r="F61" s="353"/>
      <c r="G61" s="26"/>
      <c r="H61" s="353"/>
      <c r="I61"/>
      <c r="J61" s="270"/>
      <c r="K61" s="26"/>
      <c r="L61" s="270"/>
      <c r="M61" s="26"/>
      <c r="N61" s="354"/>
    </row>
    <row r="62" spans="1:14" ht="16" x14ac:dyDescent="0.2">
      <c r="A62" s="261"/>
      <c r="B62" s="353"/>
      <c r="C62" s="26"/>
      <c r="D62" s="353"/>
      <c r="E62" s="26"/>
      <c r="F62" s="353"/>
      <c r="G62" s="26"/>
      <c r="H62" s="270"/>
      <c r="I62"/>
      <c r="J62" s="270"/>
      <c r="K62" s="26"/>
      <c r="L62" s="270"/>
      <c r="M62" s="26"/>
      <c r="N62" s="354"/>
    </row>
    <row r="63" spans="1:14" ht="16" x14ac:dyDescent="0.2">
      <c r="A63" s="261"/>
      <c r="B63" s="353"/>
      <c r="C63" s="26"/>
      <c r="D63" s="353"/>
      <c r="E63" s="26"/>
      <c r="F63" s="353"/>
      <c r="G63" s="26"/>
      <c r="H63" s="353"/>
      <c r="I63"/>
      <c r="J63" s="270"/>
      <c r="K63" s="26"/>
      <c r="L63" s="270"/>
      <c r="M63" s="26"/>
      <c r="N63" s="354"/>
    </row>
    <row r="64" spans="1:14" ht="16" x14ac:dyDescent="0.2">
      <c r="A64" s="261"/>
      <c r="B64" s="353"/>
      <c r="C64" s="26"/>
      <c r="D64" s="353"/>
      <c r="E64" s="26"/>
      <c r="F64" s="353"/>
      <c r="G64" s="26"/>
      <c r="H64" s="353"/>
      <c r="I64"/>
      <c r="J64" s="270"/>
      <c r="K64" s="26"/>
      <c r="L64" s="270"/>
      <c r="M64" s="26"/>
      <c r="N64" s="354"/>
    </row>
    <row r="65" spans="1:14" ht="16" x14ac:dyDescent="0.2">
      <c r="A65" s="263"/>
      <c r="B65" s="355"/>
      <c r="C65" s="26"/>
      <c r="D65" s="355"/>
      <c r="E65" s="26"/>
      <c r="F65" s="356"/>
      <c r="G65" s="26"/>
      <c r="H65" s="356"/>
      <c r="I65"/>
      <c r="J65" s="356"/>
      <c r="K65" s="26"/>
      <c r="L65" s="356"/>
      <c r="M65" s="26"/>
      <c r="N65" s="355"/>
    </row>
  </sheetData>
  <mergeCells count="20">
    <mergeCell ref="C6:D6"/>
    <mergeCell ref="C7:D7"/>
    <mergeCell ref="A1:D1"/>
    <mergeCell ref="C29:D29"/>
    <mergeCell ref="E29:F29"/>
    <mergeCell ref="G29:J29"/>
    <mergeCell ref="K29:L29"/>
    <mergeCell ref="M29:N29"/>
    <mergeCell ref="C30:D30"/>
    <mergeCell ref="E30:F30"/>
    <mergeCell ref="G30:J30"/>
    <mergeCell ref="K30:L30"/>
    <mergeCell ref="C48:D48"/>
    <mergeCell ref="E48:F48"/>
    <mergeCell ref="G48:J48"/>
    <mergeCell ref="K48:L48"/>
    <mergeCell ref="C50:D50"/>
    <mergeCell ref="E50:F50"/>
    <mergeCell ref="G50:J50"/>
    <mergeCell ref="K50:L50"/>
  </mergeCells>
  <hyperlinks>
    <hyperlink ref="L1" location="Indice!D16" display="Indice" xr:uid="{D7B8C657-7A9D-5343-94F3-BC1D9498C010}"/>
    <hyperlink ref="M1" location="BG!D22" display="BG" xr:uid="{108EDE0B-B9A3-5047-84A1-4E15B165E10C}"/>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1B33D-93DA-484E-B095-A52A1B55C345}">
  <sheetPr>
    <tabColor rgb="FF002060"/>
  </sheetPr>
  <dimension ref="A1:F16"/>
  <sheetViews>
    <sheetView showGridLines="0" zoomScale="125" workbookViewId="0">
      <selection activeCell="G20" sqref="G20"/>
    </sheetView>
  </sheetViews>
  <sheetFormatPr baseColWidth="10" defaultColWidth="11.5" defaultRowHeight="15" outlineLevelRow="1" x14ac:dyDescent="0.2"/>
  <cols>
    <col min="1" max="1" width="48" style="139" bestFit="1" customWidth="1"/>
    <col min="2" max="2" width="14.6640625" style="139" bestFit="1" customWidth="1"/>
    <col min="3" max="3" width="2.6640625" style="139" customWidth="1"/>
    <col min="4" max="4" width="13.83203125" style="139" customWidth="1"/>
    <col min="5" max="16384" width="11.5" style="139"/>
  </cols>
  <sheetData>
    <row r="1" spans="1:6" ht="18" x14ac:dyDescent="0.2">
      <c r="A1" s="555" t="s">
        <v>288</v>
      </c>
      <c r="B1" s="555"/>
      <c r="C1" s="555"/>
      <c r="D1" s="555"/>
      <c r="E1" s="47" t="s">
        <v>117</v>
      </c>
      <c r="F1" s="95" t="s">
        <v>61</v>
      </c>
    </row>
    <row r="2" spans="1:6" x14ac:dyDescent="0.2">
      <c r="A2" s="125"/>
      <c r="B2" s="125"/>
      <c r="C2" s="125"/>
      <c r="D2" s="125"/>
    </row>
    <row r="3" spans="1:6" x14ac:dyDescent="0.2">
      <c r="A3" s="362" t="s">
        <v>231</v>
      </c>
      <c r="B3" s="282" t="s">
        <v>496</v>
      </c>
      <c r="C3" s="128"/>
      <c r="D3" s="282" t="s">
        <v>452</v>
      </c>
    </row>
    <row r="4" spans="1:6" x14ac:dyDescent="0.2">
      <c r="A4" s="286" t="s">
        <v>457</v>
      </c>
      <c r="B4" s="131">
        <v>32243348549</v>
      </c>
      <c r="C4" s="130"/>
      <c r="D4" s="131">
        <v>59477784950</v>
      </c>
    </row>
    <row r="5" spans="1:6" ht="15" hidden="1" customHeight="1" outlineLevel="1" x14ac:dyDescent="0.2">
      <c r="A5" s="363" t="s">
        <v>290</v>
      </c>
      <c r="B5" s="157">
        <v>16548920772</v>
      </c>
      <c r="C5" s="156"/>
      <c r="D5" s="157">
        <v>53696342685</v>
      </c>
    </row>
    <row r="6" spans="1:6" ht="15" hidden="1" customHeight="1" outlineLevel="1" x14ac:dyDescent="0.2">
      <c r="A6" s="363" t="s">
        <v>289</v>
      </c>
      <c r="B6" s="157">
        <v>15694427777</v>
      </c>
      <c r="C6" s="156"/>
      <c r="D6" s="157">
        <v>5696884803</v>
      </c>
    </row>
    <row r="7" spans="1:6" ht="15" hidden="1" customHeight="1" outlineLevel="1" x14ac:dyDescent="0.2">
      <c r="A7" s="363" t="s">
        <v>291</v>
      </c>
      <c r="B7" s="157">
        <v>0</v>
      </c>
      <c r="C7" s="156"/>
      <c r="D7" s="157">
        <v>84557462</v>
      </c>
    </row>
    <row r="8" spans="1:6" ht="15" hidden="1" customHeight="1" outlineLevel="1" x14ac:dyDescent="0.2">
      <c r="A8" s="363" t="s">
        <v>292</v>
      </c>
      <c r="B8" s="157">
        <v>0</v>
      </c>
      <c r="C8" s="156"/>
      <c r="D8" s="157">
        <v>0</v>
      </c>
    </row>
    <row r="9" spans="1:6" collapsed="1" x14ac:dyDescent="0.2">
      <c r="A9" s="141" t="s">
        <v>293</v>
      </c>
      <c r="B9" s="131">
        <v>3784556913</v>
      </c>
      <c r="C9" s="130"/>
      <c r="D9" s="131">
        <v>2530903470</v>
      </c>
    </row>
    <row r="10" spans="1:6" x14ac:dyDescent="0.2">
      <c r="A10" s="141" t="s">
        <v>294</v>
      </c>
      <c r="B10" s="131">
        <v>2294744318</v>
      </c>
      <c r="C10" s="130"/>
      <c r="D10" s="131">
        <v>11199874</v>
      </c>
    </row>
    <row r="11" spans="1:6" x14ac:dyDescent="0.2">
      <c r="A11" s="141" t="s">
        <v>295</v>
      </c>
      <c r="B11" s="131">
        <v>1071756627</v>
      </c>
      <c r="C11" s="130"/>
      <c r="D11" s="131">
        <v>1063145569</v>
      </c>
    </row>
    <row r="12" spans="1:6" x14ac:dyDescent="0.2">
      <c r="A12" s="141" t="s">
        <v>510</v>
      </c>
      <c r="B12" s="131">
        <v>188901774</v>
      </c>
      <c r="C12" s="130"/>
      <c r="D12" s="131">
        <v>5413588183</v>
      </c>
    </row>
    <row r="13" spans="1:6" x14ac:dyDescent="0.2">
      <c r="A13" s="141" t="s">
        <v>296</v>
      </c>
      <c r="B13" s="131">
        <v>188494737</v>
      </c>
      <c r="C13" s="130"/>
      <c r="D13" s="131">
        <v>96261482</v>
      </c>
    </row>
    <row r="14" spans="1:6" ht="16" thickBot="1" x14ac:dyDescent="0.25">
      <c r="A14" s="133" t="s">
        <v>240</v>
      </c>
      <c r="B14" s="134">
        <v>39771802918</v>
      </c>
      <c r="C14" s="133"/>
      <c r="D14" s="134">
        <v>68592883528</v>
      </c>
    </row>
    <row r="15" spans="1:6" ht="16" thickTop="1" x14ac:dyDescent="0.2">
      <c r="A15" s="135"/>
      <c r="B15" s="135"/>
      <c r="C15" s="135"/>
      <c r="D15" s="135"/>
    </row>
    <row r="16" spans="1:6" x14ac:dyDescent="0.2">
      <c r="A16" s="136" t="s">
        <v>241</v>
      </c>
      <c r="B16" s="137">
        <v>0</v>
      </c>
      <c r="C16" s="136"/>
      <c r="D16" s="137">
        <v>0</v>
      </c>
    </row>
  </sheetData>
  <mergeCells count="1">
    <mergeCell ref="A1:D1"/>
  </mergeCells>
  <hyperlinks>
    <hyperlink ref="F1" location="BG!D27" display="BG" xr:uid="{4BD1EF4C-5C70-424F-80A0-01672E382535}"/>
    <hyperlink ref="E1" location="Indice!D16" display="Indice" xr:uid="{5A1B6BAD-2A1F-1B4D-AE35-CDA8C63DFA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CDDEE-A98F-3F41-B9D1-A047FA4AC40F}">
  <sheetPr>
    <tabColor rgb="FF002060"/>
  </sheetPr>
  <dimension ref="A1:F24"/>
  <sheetViews>
    <sheetView showGridLines="0" topLeftCell="A2" zoomScale="119" workbookViewId="0">
      <selection activeCell="D26" sqref="D26"/>
    </sheetView>
  </sheetViews>
  <sheetFormatPr baseColWidth="10" defaultColWidth="11.5" defaultRowHeight="15" x14ac:dyDescent="0.2"/>
  <cols>
    <col min="1" max="1" width="48" style="139" bestFit="1" customWidth="1"/>
    <col min="2" max="2" width="13.83203125" style="139" customWidth="1"/>
    <col min="3" max="3" width="2.6640625" style="139" customWidth="1"/>
    <col min="4" max="4" width="13.83203125" style="139" customWidth="1"/>
    <col min="5" max="16384" width="11.5" style="139"/>
  </cols>
  <sheetData>
    <row r="1" spans="1:6" ht="18" x14ac:dyDescent="0.2">
      <c r="A1" s="555" t="s">
        <v>297</v>
      </c>
      <c r="B1" s="555"/>
      <c r="C1" s="555"/>
      <c r="D1" s="555"/>
      <c r="E1" s="47" t="s">
        <v>117</v>
      </c>
      <c r="F1" s="95" t="s">
        <v>61</v>
      </c>
    </row>
    <row r="2" spans="1:6" x14ac:dyDescent="0.2">
      <c r="A2" s="125"/>
      <c r="B2" s="125"/>
      <c r="C2" s="125"/>
      <c r="D2" s="125"/>
    </row>
    <row r="3" spans="1:6" x14ac:dyDescent="0.2">
      <c r="A3" s="281" t="s">
        <v>231</v>
      </c>
      <c r="B3" s="282" t="s">
        <v>496</v>
      </c>
      <c r="C3" s="283"/>
      <c r="D3" s="282" t="s">
        <v>452</v>
      </c>
    </row>
    <row r="4" spans="1:6" x14ac:dyDescent="0.2">
      <c r="A4" s="284" t="s">
        <v>511</v>
      </c>
      <c r="B4" s="285">
        <v>32776290000</v>
      </c>
      <c r="C4" s="286"/>
      <c r="D4" s="285">
        <v>0</v>
      </c>
    </row>
    <row r="5" spans="1:6" x14ac:dyDescent="0.2">
      <c r="A5" s="284" t="s">
        <v>512</v>
      </c>
      <c r="B5" s="285">
        <v>11425000483</v>
      </c>
      <c r="C5" s="286"/>
      <c r="D5" s="285">
        <v>16378207364</v>
      </c>
    </row>
    <row r="6" spans="1:6" hidden="1" x14ac:dyDescent="0.2">
      <c r="A6" s="349" t="s">
        <v>513</v>
      </c>
      <c r="B6" s="288">
        <v>0</v>
      </c>
      <c r="C6" s="286"/>
      <c r="D6" s="285">
        <v>0</v>
      </c>
    </row>
    <row r="7" spans="1:6" x14ac:dyDescent="0.2">
      <c r="A7" s="287" t="s">
        <v>514</v>
      </c>
      <c r="B7" s="288">
        <v>3223228662</v>
      </c>
      <c r="C7" s="286"/>
      <c r="D7" s="285">
        <v>4593794996</v>
      </c>
    </row>
    <row r="8" spans="1:6" x14ac:dyDescent="0.2">
      <c r="A8" s="287" t="s">
        <v>515</v>
      </c>
      <c r="B8" s="288">
        <v>-11561206448.782862</v>
      </c>
      <c r="C8" s="286"/>
      <c r="D8" s="288">
        <v>-2259674839</v>
      </c>
    </row>
    <row r="9" spans="1:6" x14ac:dyDescent="0.2">
      <c r="A9" s="287" t="s">
        <v>516</v>
      </c>
      <c r="B9" s="288">
        <v>-3223228661.7231998</v>
      </c>
      <c r="C9" s="286"/>
      <c r="D9" s="288">
        <v>-4565113164</v>
      </c>
    </row>
    <row r="10" spans="1:6" ht="16" thickBot="1" x14ac:dyDescent="0.25">
      <c r="A10" s="133" t="s">
        <v>240</v>
      </c>
      <c r="B10" s="289">
        <v>32640084034.493942</v>
      </c>
      <c r="C10" s="133"/>
      <c r="D10" s="289">
        <v>14147214357</v>
      </c>
    </row>
    <row r="11" spans="1:6" ht="16" thickTop="1" x14ac:dyDescent="0.2">
      <c r="A11" s="133"/>
      <c r="B11" s="290"/>
      <c r="C11" s="133"/>
      <c r="D11" s="290"/>
    </row>
    <row r="12" spans="1:6" x14ac:dyDescent="0.2">
      <c r="A12" s="291"/>
      <c r="B12" s="291"/>
      <c r="C12" s="291"/>
      <c r="D12" s="291"/>
    </row>
    <row r="13" spans="1:6" x14ac:dyDescent="0.2">
      <c r="A13" s="283" t="s">
        <v>249</v>
      </c>
      <c r="B13" s="291"/>
      <c r="C13" s="291"/>
      <c r="D13" s="291"/>
    </row>
    <row r="14" spans="1:6" x14ac:dyDescent="0.2">
      <c r="A14" s="284" t="s">
        <v>467</v>
      </c>
      <c r="B14" s="285">
        <v>72836200000</v>
      </c>
      <c r="C14" s="285"/>
      <c r="D14" s="285">
        <v>14679240000</v>
      </c>
    </row>
    <row r="15" spans="1:6" x14ac:dyDescent="0.2">
      <c r="A15" s="284" t="s">
        <v>466</v>
      </c>
      <c r="B15" s="285">
        <v>63500000000</v>
      </c>
      <c r="C15" s="285"/>
      <c r="D15" s="285">
        <v>17000000000</v>
      </c>
    </row>
    <row r="16" spans="1:6" x14ac:dyDescent="0.2">
      <c r="A16" s="284" t="s">
        <v>517</v>
      </c>
      <c r="B16" s="285">
        <v>27493400001</v>
      </c>
      <c r="C16" s="285"/>
      <c r="D16" s="285">
        <v>29993400000</v>
      </c>
    </row>
    <row r="17" spans="1:4" x14ac:dyDescent="0.2">
      <c r="A17" s="284" t="s">
        <v>518</v>
      </c>
      <c r="B17" s="285">
        <v>0</v>
      </c>
      <c r="C17" s="285"/>
      <c r="D17" s="285">
        <v>33028290000</v>
      </c>
    </row>
    <row r="18" spans="1:4" x14ac:dyDescent="0.2">
      <c r="A18" s="284" t="s">
        <v>519</v>
      </c>
      <c r="B18" s="285">
        <v>28160587317.244858</v>
      </c>
      <c r="C18" s="285"/>
      <c r="D18" s="285">
        <v>7623180367</v>
      </c>
    </row>
    <row r="19" spans="1:4" x14ac:dyDescent="0.2">
      <c r="A19" s="287" t="s">
        <v>520</v>
      </c>
      <c r="B19" s="288">
        <v>1268752535</v>
      </c>
      <c r="C19" s="285"/>
      <c r="D19" s="285">
        <v>4448168113</v>
      </c>
    </row>
    <row r="20" spans="1:4" x14ac:dyDescent="0.2">
      <c r="A20" s="287" t="s">
        <v>521</v>
      </c>
      <c r="B20" s="288">
        <v>-17514989369.365955</v>
      </c>
      <c r="C20" s="285"/>
      <c r="D20" s="288">
        <v>-5167174574</v>
      </c>
    </row>
    <row r="21" spans="1:4" x14ac:dyDescent="0.2">
      <c r="A21" s="287" t="s">
        <v>522</v>
      </c>
      <c r="B21" s="288">
        <v>-1268752535</v>
      </c>
      <c r="C21" s="285"/>
      <c r="D21" s="288">
        <v>-4426312829</v>
      </c>
    </row>
    <row r="22" spans="1:4" ht="16" thickBot="1" x14ac:dyDescent="0.25">
      <c r="A22" s="133" t="s">
        <v>265</v>
      </c>
      <c r="B22" s="289">
        <v>174475197948.87891</v>
      </c>
      <c r="C22" s="133"/>
      <c r="D22" s="289">
        <v>97178791077</v>
      </c>
    </row>
    <row r="23" spans="1:4" ht="16" thickTop="1" x14ac:dyDescent="0.2">
      <c r="A23" s="291"/>
      <c r="B23" s="291"/>
      <c r="C23" s="291"/>
      <c r="D23" s="291"/>
    </row>
    <row r="24" spans="1:4" x14ac:dyDescent="0.2">
      <c r="A24" s="265" t="s">
        <v>241</v>
      </c>
      <c r="B24" s="292">
        <v>0</v>
      </c>
      <c r="C24" s="265"/>
      <c r="D24" s="292">
        <v>0</v>
      </c>
    </row>
  </sheetData>
  <mergeCells count="1">
    <mergeCell ref="A1:D1"/>
  </mergeCells>
  <hyperlinks>
    <hyperlink ref="F1" location="BG!D28" display="BG" xr:uid="{F1837984-FE02-F44A-B047-EA9F80AC0D10}"/>
    <hyperlink ref="E1" location="Indice!D19" display="Indice" xr:uid="{2C6FE453-942C-BD42-A38D-5A52F0BACA2C}"/>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BFD39-8FE9-5542-81B0-6998CDD5D87E}">
  <sheetPr>
    <tabColor rgb="FF002060"/>
  </sheetPr>
  <dimension ref="A1:F16"/>
  <sheetViews>
    <sheetView showGridLines="0" zoomScale="125" workbookViewId="0">
      <selection sqref="A1:D1"/>
    </sheetView>
  </sheetViews>
  <sheetFormatPr baseColWidth="10" defaultColWidth="11.5" defaultRowHeight="15" x14ac:dyDescent="0.2"/>
  <cols>
    <col min="1" max="1" width="48" style="139" bestFit="1" customWidth="1"/>
    <col min="2" max="2" width="13.83203125" style="139" customWidth="1"/>
    <col min="3" max="3" width="2.6640625" style="139" customWidth="1"/>
    <col min="4" max="4" width="13.83203125" style="139" customWidth="1"/>
    <col min="5" max="16384" width="11.5" style="139"/>
  </cols>
  <sheetData>
    <row r="1" spans="1:6" ht="18" x14ac:dyDescent="0.2">
      <c r="A1" s="555" t="s">
        <v>298</v>
      </c>
      <c r="B1" s="555"/>
      <c r="C1" s="555"/>
      <c r="D1" s="555"/>
      <c r="E1" s="47" t="s">
        <v>117</v>
      </c>
      <c r="F1" s="158" t="s">
        <v>61</v>
      </c>
    </row>
    <row r="2" spans="1:6" x14ac:dyDescent="0.2">
      <c r="A2" s="125"/>
      <c r="B2" s="125"/>
      <c r="C2" s="125"/>
      <c r="D2" s="125"/>
    </row>
    <row r="3" spans="1:6" x14ac:dyDescent="0.2">
      <c r="A3" s="128" t="s">
        <v>231</v>
      </c>
      <c r="B3" s="127" t="s">
        <v>523</v>
      </c>
      <c r="C3" s="128"/>
      <c r="D3" s="127" t="s">
        <v>524</v>
      </c>
    </row>
    <row r="4" spans="1:6" x14ac:dyDescent="0.2">
      <c r="A4" s="364" t="s">
        <v>299</v>
      </c>
      <c r="B4" s="131">
        <v>1609079885</v>
      </c>
      <c r="C4" s="130"/>
      <c r="D4" s="131">
        <v>1534060060</v>
      </c>
    </row>
    <row r="5" spans="1:6" x14ac:dyDescent="0.2">
      <c r="A5" s="141" t="s">
        <v>301</v>
      </c>
      <c r="B5" s="142">
        <v>584009602</v>
      </c>
      <c r="C5" s="141"/>
      <c r="D5" s="142">
        <v>355787644</v>
      </c>
    </row>
    <row r="6" spans="1:6" x14ac:dyDescent="0.2">
      <c r="A6" s="141" t="s">
        <v>525</v>
      </c>
      <c r="B6" s="142">
        <v>495621971</v>
      </c>
      <c r="C6" s="141"/>
      <c r="D6" s="337">
        <v>0</v>
      </c>
    </row>
    <row r="7" spans="1:6" x14ac:dyDescent="0.2">
      <c r="A7" s="141" t="s">
        <v>300</v>
      </c>
      <c r="B7" s="131">
        <v>420140019</v>
      </c>
      <c r="C7" s="130"/>
      <c r="D7" s="131">
        <v>178155045</v>
      </c>
    </row>
    <row r="8" spans="1:6" x14ac:dyDescent="0.2">
      <c r="A8" s="141" t="s">
        <v>302</v>
      </c>
      <c r="B8" s="334">
        <v>0</v>
      </c>
      <c r="C8" s="130"/>
      <c r="D8" s="131">
        <v>54787055</v>
      </c>
    </row>
    <row r="9" spans="1:6" x14ac:dyDescent="0.2">
      <c r="A9" s="141" t="s">
        <v>303</v>
      </c>
      <c r="B9" s="131">
        <v>213276361</v>
      </c>
      <c r="C9" s="130"/>
      <c r="D9" s="131">
        <v>103462611</v>
      </c>
    </row>
    <row r="10" spans="1:6" ht="16" thickBot="1" x14ac:dyDescent="0.25">
      <c r="A10" s="133" t="s">
        <v>240</v>
      </c>
      <c r="B10" s="134">
        <v>3322127838</v>
      </c>
      <c r="C10" s="133"/>
      <c r="D10" s="134">
        <v>2226252415</v>
      </c>
    </row>
    <row r="11" spans="1:6" ht="16" thickTop="1" x14ac:dyDescent="0.2">
      <c r="A11" s="135"/>
      <c r="B11" s="135"/>
      <c r="C11" s="135"/>
      <c r="D11" s="135"/>
    </row>
    <row r="12" spans="1:6" x14ac:dyDescent="0.2">
      <c r="A12" s="128" t="s">
        <v>249</v>
      </c>
      <c r="B12" s="135"/>
      <c r="C12" s="135"/>
      <c r="D12" s="135"/>
    </row>
    <row r="13" spans="1:6" x14ac:dyDescent="0.2">
      <c r="A13" s="349" t="s">
        <v>526</v>
      </c>
      <c r="B13" s="131">
        <v>97794504</v>
      </c>
      <c r="C13" s="131"/>
      <c r="D13" s="131">
        <v>97794504</v>
      </c>
    </row>
    <row r="14" spans="1:6" ht="16" thickBot="1" x14ac:dyDescent="0.25">
      <c r="A14" s="133" t="s">
        <v>265</v>
      </c>
      <c r="B14" s="134">
        <v>97794504</v>
      </c>
      <c r="C14" s="133"/>
      <c r="D14" s="134">
        <v>97794504</v>
      </c>
    </row>
    <row r="15" spans="1:6" ht="16" thickTop="1" x14ac:dyDescent="0.2">
      <c r="A15" s="135"/>
      <c r="B15" s="135"/>
      <c r="C15" s="135"/>
      <c r="D15" s="135"/>
    </row>
    <row r="16" spans="1:6" x14ac:dyDescent="0.2">
      <c r="A16" s="136" t="s">
        <v>241</v>
      </c>
      <c r="B16" s="137">
        <v>0</v>
      </c>
      <c r="C16" s="150"/>
      <c r="D16" s="137">
        <v>0</v>
      </c>
    </row>
  </sheetData>
  <mergeCells count="1">
    <mergeCell ref="A1:D1"/>
  </mergeCells>
  <hyperlinks>
    <hyperlink ref="F1" location="BG!A1" display="BG" xr:uid="{D9B561F3-E15E-CF48-AC30-7CA2288AE99A}"/>
    <hyperlink ref="E1" location="Indice!D12" display="Indice" xr:uid="{B4710B3E-CF16-7744-ADD8-E068B53EC12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9357A-2CAF-AD41-9448-54B2EA39C033}">
  <sheetPr>
    <tabColor rgb="FF002060"/>
  </sheetPr>
  <dimension ref="A1:I25"/>
  <sheetViews>
    <sheetView showGridLines="0" topLeftCell="A6" zoomScale="110" workbookViewId="0">
      <selection activeCell="A2" sqref="A2"/>
    </sheetView>
  </sheetViews>
  <sheetFormatPr baseColWidth="10" defaultColWidth="10.83203125" defaultRowHeight="15" x14ac:dyDescent="0.2"/>
  <cols>
    <col min="1" max="1" width="39.83203125" style="159" bestFit="1" customWidth="1"/>
    <col min="2" max="2" width="15" style="159" bestFit="1" customWidth="1"/>
    <col min="3" max="3" width="23" style="159" customWidth="1"/>
    <col min="4" max="4" width="2.33203125" style="159" customWidth="1"/>
    <col min="5" max="5" width="2.33203125" style="159" hidden="1" customWidth="1"/>
    <col min="6" max="6" width="9" style="159" hidden="1" customWidth="1"/>
    <col min="7" max="7" width="23" style="159" hidden="1" customWidth="1"/>
    <col min="8" max="8" width="10.83203125" style="159"/>
    <col min="9" max="10" width="13.1640625" style="159" bestFit="1" customWidth="1"/>
    <col min="11" max="16384" width="10.83203125" style="159"/>
  </cols>
  <sheetData>
    <row r="1" spans="1:9" ht="18" x14ac:dyDescent="0.2">
      <c r="A1" s="562" t="s">
        <v>304</v>
      </c>
      <c r="B1" s="562"/>
      <c r="C1" s="562"/>
      <c r="D1" s="562"/>
      <c r="E1" s="562"/>
      <c r="F1" s="562"/>
      <c r="G1" s="562"/>
      <c r="H1" s="47" t="s">
        <v>117</v>
      </c>
      <c r="I1" s="95" t="s">
        <v>61</v>
      </c>
    </row>
    <row r="3" spans="1:9" x14ac:dyDescent="0.2">
      <c r="A3" s="160"/>
      <c r="B3" s="365"/>
      <c r="C3" s="365"/>
      <c r="D3" s="105"/>
      <c r="E3" s="160"/>
      <c r="F3" s="560" t="s">
        <v>201</v>
      </c>
      <c r="G3" s="560"/>
    </row>
    <row r="4" spans="1:9" x14ac:dyDescent="0.2">
      <c r="A4" s="26"/>
      <c r="B4" s="560" t="s">
        <v>496</v>
      </c>
      <c r="C4" s="560"/>
      <c r="D4" s="162"/>
      <c r="E4" s="161"/>
      <c r="F4" s="561" t="s">
        <v>305</v>
      </c>
      <c r="G4" s="561"/>
    </row>
    <row r="5" spans="1:9" x14ac:dyDescent="0.2">
      <c r="A5" s="402" t="s">
        <v>31</v>
      </c>
      <c r="B5" s="561" t="s">
        <v>308</v>
      </c>
      <c r="C5" s="561"/>
      <c r="D5" s="164"/>
      <c r="E5" s="164"/>
      <c r="F5" s="163">
        <v>0.83</v>
      </c>
      <c r="G5" s="164">
        <v>165600000000</v>
      </c>
    </row>
    <row r="6" spans="1:9" x14ac:dyDescent="0.2">
      <c r="A6" s="403" t="s">
        <v>306</v>
      </c>
      <c r="B6" s="163">
        <v>0.83</v>
      </c>
      <c r="C6" s="164">
        <v>166000000000.19083</v>
      </c>
      <c r="D6" s="164"/>
      <c r="E6" s="164"/>
      <c r="F6" s="163">
        <v>0.17</v>
      </c>
      <c r="G6" s="164">
        <v>34400000000</v>
      </c>
    </row>
    <row r="7" spans="1:9" ht="16" thickBot="1" x14ac:dyDescent="0.25">
      <c r="A7" s="403" t="s">
        <v>537</v>
      </c>
      <c r="B7" s="163">
        <v>0.17</v>
      </c>
      <c r="C7" s="164">
        <v>34000000000.039089</v>
      </c>
      <c r="D7" s="161"/>
      <c r="E7" s="161"/>
      <c r="F7" s="165">
        <v>1</v>
      </c>
      <c r="G7" s="166">
        <v>200000000000</v>
      </c>
    </row>
    <row r="8" spans="1:9" ht="17" thickTop="1" thickBot="1" x14ac:dyDescent="0.25">
      <c r="A8" s="402" t="s">
        <v>538</v>
      </c>
      <c r="B8" s="165">
        <v>1</v>
      </c>
      <c r="C8" s="405">
        <v>200000000000.22992</v>
      </c>
    </row>
    <row r="9" spans="1:9" ht="16" thickTop="1" x14ac:dyDescent="0.2">
      <c r="A9" s="187"/>
      <c r="D9" s="105"/>
      <c r="E9" s="160"/>
      <c r="F9" s="560" t="s">
        <v>201</v>
      </c>
      <c r="G9" s="560"/>
    </row>
    <row r="10" spans="1:9" x14ac:dyDescent="0.2">
      <c r="A10" s="187"/>
      <c r="D10" s="162"/>
      <c r="E10" s="161"/>
      <c r="F10" s="561" t="s">
        <v>308</v>
      </c>
      <c r="G10" s="561"/>
    </row>
    <row r="11" spans="1:9" x14ac:dyDescent="0.2">
      <c r="A11" s="330"/>
      <c r="B11" s="560" t="s">
        <v>452</v>
      </c>
      <c r="C11" s="560"/>
      <c r="D11" s="164"/>
      <c r="E11" s="164"/>
      <c r="F11" s="163">
        <v>0.83</v>
      </c>
      <c r="G11" s="164">
        <v>159503603464.45084</v>
      </c>
    </row>
    <row r="12" spans="1:9" x14ac:dyDescent="0.2">
      <c r="A12" s="402" t="s">
        <v>31</v>
      </c>
      <c r="B12" s="561" t="s">
        <v>308</v>
      </c>
      <c r="C12" s="561"/>
      <c r="D12" s="164"/>
      <c r="E12" s="164"/>
      <c r="F12" s="163">
        <v>0.17</v>
      </c>
      <c r="G12" s="164">
        <v>32669412757.779087</v>
      </c>
    </row>
    <row r="13" spans="1:9" ht="16" thickBot="1" x14ac:dyDescent="0.25">
      <c r="A13" s="404" t="s">
        <v>306</v>
      </c>
      <c r="B13" s="163">
        <v>0.83</v>
      </c>
      <c r="C13" s="164">
        <v>159503603464.45084</v>
      </c>
      <c r="D13" s="161"/>
      <c r="E13" s="161"/>
      <c r="F13" s="165">
        <v>1</v>
      </c>
      <c r="G13" s="166">
        <v>192173016222.22992</v>
      </c>
    </row>
    <row r="14" spans="1:9" ht="16" thickTop="1" x14ac:dyDescent="0.2">
      <c r="A14" s="404" t="s">
        <v>307</v>
      </c>
      <c r="B14" s="163">
        <v>0.17</v>
      </c>
      <c r="C14" s="164">
        <v>32669412757.779087</v>
      </c>
      <c r="D14" s="161"/>
      <c r="E14" s="161"/>
      <c r="F14" s="167"/>
      <c r="G14" s="161"/>
    </row>
    <row r="15" spans="1:9" ht="16" thickBot="1" x14ac:dyDescent="0.25">
      <c r="A15" s="402" t="s">
        <v>240</v>
      </c>
      <c r="B15" s="165">
        <v>1</v>
      </c>
      <c r="C15" s="166">
        <v>192173016222.22992</v>
      </c>
      <c r="D15" s="161"/>
      <c r="E15" s="161"/>
      <c r="F15" s="167"/>
      <c r="G15" s="161"/>
    </row>
    <row r="16" spans="1:9" ht="16" thickTop="1" x14ac:dyDescent="0.2">
      <c r="A16" s="187"/>
      <c r="B16" s="407"/>
      <c r="C16" s="369"/>
      <c r="D16" s="105"/>
      <c r="E16" s="160"/>
      <c r="F16" s="560" t="s">
        <v>201</v>
      </c>
      <c r="G16" s="560"/>
    </row>
    <row r="17" spans="1:7" x14ac:dyDescent="0.2">
      <c r="A17" s="187"/>
      <c r="B17" s="407"/>
      <c r="C17" s="369"/>
      <c r="D17" s="162"/>
      <c r="E17" s="161"/>
      <c r="F17" s="561" t="s">
        <v>309</v>
      </c>
      <c r="G17" s="561"/>
    </row>
    <row r="18" spans="1:7" x14ac:dyDescent="0.2">
      <c r="A18" s="187"/>
      <c r="B18" s="408"/>
      <c r="C18" s="409"/>
      <c r="D18" s="161"/>
      <c r="E18" s="161"/>
      <c r="F18" s="167"/>
      <c r="G18" s="161"/>
    </row>
    <row r="19" spans="1:7" x14ac:dyDescent="0.2">
      <c r="A19" s="559" t="s">
        <v>539</v>
      </c>
      <c r="B19" s="559"/>
      <c r="C19" s="559"/>
    </row>
    <row r="20" spans="1:7" x14ac:dyDescent="0.2">
      <c r="A20" s="559"/>
      <c r="B20" s="559"/>
      <c r="C20" s="559"/>
    </row>
    <row r="21" spans="1:7" x14ac:dyDescent="0.2">
      <c r="A21" s="559"/>
      <c r="B21" s="559"/>
      <c r="C21" s="559"/>
    </row>
    <row r="22" spans="1:7" x14ac:dyDescent="0.2">
      <c r="A22" s="559"/>
      <c r="B22" s="559"/>
      <c r="C22" s="559"/>
    </row>
    <row r="23" spans="1:7" x14ac:dyDescent="0.2">
      <c r="A23" s="187"/>
      <c r="B23" s="187"/>
      <c r="C23" s="187"/>
    </row>
    <row r="24" spans="1:7" x14ac:dyDescent="0.2">
      <c r="A24" s="559" t="s">
        <v>540</v>
      </c>
      <c r="B24" s="559"/>
      <c r="C24" s="559"/>
    </row>
    <row r="25" spans="1:7" x14ac:dyDescent="0.2">
      <c r="A25" s="559"/>
      <c r="B25" s="559"/>
      <c r="C25" s="559"/>
    </row>
  </sheetData>
  <mergeCells count="13">
    <mergeCell ref="F16:G16"/>
    <mergeCell ref="F17:G17"/>
    <mergeCell ref="F9:G9"/>
    <mergeCell ref="A1:G1"/>
    <mergeCell ref="F3:G3"/>
    <mergeCell ref="F4:G4"/>
    <mergeCell ref="F10:G10"/>
    <mergeCell ref="A24:C25"/>
    <mergeCell ref="B4:C4"/>
    <mergeCell ref="B5:C5"/>
    <mergeCell ref="B11:C11"/>
    <mergeCell ref="B12:C12"/>
    <mergeCell ref="A19:C22"/>
  </mergeCells>
  <hyperlinks>
    <hyperlink ref="I1" location="BG!B40" display="BG" xr:uid="{C33C5389-3647-B24E-8C73-30CE54986AE5}"/>
    <hyperlink ref="H1" location="Indice!D25" display="Indice" xr:uid="{06A0D786-43FE-A946-803D-A89918016EE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9BAC4-13FE-B545-89BC-5EE17DC18247}">
  <sheetPr>
    <tabColor rgb="FF002060"/>
  </sheetPr>
  <dimension ref="A1:O16"/>
  <sheetViews>
    <sheetView showGridLines="0" workbookViewId="0">
      <selection activeCell="A10" sqref="A10"/>
    </sheetView>
  </sheetViews>
  <sheetFormatPr baseColWidth="10" defaultColWidth="11" defaultRowHeight="14" x14ac:dyDescent="0.15"/>
  <cols>
    <col min="1" max="1" width="21.6640625" style="434" customWidth="1"/>
    <col min="2" max="2" width="16.1640625" style="434" customWidth="1"/>
    <col min="3" max="3" width="14.6640625" style="434" customWidth="1"/>
    <col min="4" max="8" width="11" style="434"/>
    <col min="9" max="9" width="4.1640625" style="434" customWidth="1"/>
    <col min="10" max="15" width="11" style="434"/>
    <col min="16" max="16384" width="11" style="442"/>
  </cols>
  <sheetData>
    <row r="1" spans="1:13" s="434" customFormat="1" ht="15" x14ac:dyDescent="0.2">
      <c r="A1" s="434" t="s">
        <v>41</v>
      </c>
      <c r="F1" s="169" t="s">
        <v>61</v>
      </c>
    </row>
    <row r="3" spans="1:13" s="434" customFormat="1" x14ac:dyDescent="0.15"/>
    <row r="4" spans="1:13" s="434" customFormat="1" x14ac:dyDescent="0.15">
      <c r="A4" s="563" t="s">
        <v>311</v>
      </c>
      <c r="B4" s="563"/>
      <c r="C4" s="563"/>
      <c r="D4" s="563"/>
      <c r="E4" s="563"/>
      <c r="F4" s="563"/>
      <c r="G4" s="563"/>
      <c r="H4" s="563"/>
      <c r="I4" s="439"/>
      <c r="L4" s="439"/>
      <c r="M4" s="439"/>
    </row>
    <row r="5" spans="1:13" s="434" customFormat="1" x14ac:dyDescent="0.15"/>
    <row r="6" spans="1:13" s="434" customFormat="1" x14ac:dyDescent="0.15">
      <c r="B6" s="564" t="s">
        <v>312</v>
      </c>
      <c r="C6" s="564"/>
    </row>
    <row r="7" spans="1:13" s="434" customFormat="1" x14ac:dyDescent="0.15">
      <c r="B7" s="435">
        <v>2023</v>
      </c>
      <c r="C7" s="435">
        <v>2022</v>
      </c>
    </row>
    <row r="8" spans="1:13" s="434" customFormat="1" ht="16" x14ac:dyDescent="0.2">
      <c r="A8" s="436" t="s">
        <v>313</v>
      </c>
      <c r="B8" s="440">
        <v>11423641075</v>
      </c>
      <c r="C8" s="440">
        <v>11423641075</v>
      </c>
    </row>
    <row r="9" spans="1:13" s="434" customFormat="1" ht="74" customHeight="1" x14ac:dyDescent="0.15">
      <c r="A9" s="565" t="s">
        <v>575</v>
      </c>
      <c r="B9" s="565"/>
      <c r="C9" s="565"/>
      <c r="D9" s="565"/>
      <c r="E9" s="565"/>
      <c r="F9" s="565"/>
      <c r="G9" s="565"/>
      <c r="H9" s="565"/>
    </row>
    <row r="10" spans="1:13" s="434" customFormat="1" x14ac:dyDescent="0.15">
      <c r="A10" s="437"/>
      <c r="B10" s="438"/>
      <c r="C10" s="438"/>
    </row>
    <row r="11" spans="1:13" s="434" customFormat="1" ht="16" x14ac:dyDescent="0.2">
      <c r="A11" s="436" t="s">
        <v>314</v>
      </c>
      <c r="B11" s="443">
        <v>3006068213</v>
      </c>
      <c r="C11" s="443">
        <v>2720132014</v>
      </c>
    </row>
    <row r="12" spans="1:13" s="434" customFormat="1" ht="64" customHeight="1" x14ac:dyDescent="0.15">
      <c r="A12" s="566" t="s">
        <v>315</v>
      </c>
      <c r="B12" s="566"/>
      <c r="C12" s="566"/>
      <c r="D12" s="566"/>
      <c r="E12" s="566"/>
      <c r="F12" s="566"/>
      <c r="G12" s="566"/>
      <c r="H12" s="566"/>
    </row>
    <row r="13" spans="1:13" s="434" customFormat="1" x14ac:dyDescent="0.15">
      <c r="A13" s="437"/>
      <c r="B13" s="438"/>
      <c r="C13" s="438"/>
    </row>
    <row r="14" spans="1:13" s="434" customFormat="1" x14ac:dyDescent="0.15">
      <c r="A14" s="437"/>
      <c r="B14" s="438"/>
      <c r="C14" s="438"/>
    </row>
    <row r="16" spans="1:13" x14ac:dyDescent="0.15">
      <c r="C16" s="441"/>
    </row>
  </sheetData>
  <mergeCells count="4">
    <mergeCell ref="A4:H4"/>
    <mergeCell ref="B6:C6"/>
    <mergeCell ref="A9:H9"/>
    <mergeCell ref="A12:H12"/>
  </mergeCells>
  <hyperlinks>
    <hyperlink ref="F1" location="BG!D43" display="BG" xr:uid="{D2A96058-7A77-8D4C-B308-46A9E0D8EEE1}"/>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84519-3CFA-BD4F-99DA-793A70968F6D}">
  <sheetPr>
    <tabColor rgb="FF002060"/>
  </sheetPr>
  <dimension ref="A1:AF13"/>
  <sheetViews>
    <sheetView showGridLines="0" zoomScale="135" workbookViewId="0">
      <selection activeCell="D12" sqref="D12"/>
    </sheetView>
  </sheetViews>
  <sheetFormatPr baseColWidth="10" defaultColWidth="11" defaultRowHeight="14" x14ac:dyDescent="0.15"/>
  <cols>
    <col min="1" max="1" width="35.6640625" style="434" customWidth="1"/>
    <col min="2" max="3" width="16.6640625" style="434" customWidth="1"/>
    <col min="4" max="4" width="11" style="434"/>
    <col min="5" max="5" width="12.5" style="434" bestFit="1" customWidth="1"/>
    <col min="6" max="32" width="11" style="434"/>
    <col min="33" max="16384" width="11" style="442"/>
  </cols>
  <sheetData>
    <row r="1" spans="1:5" s="434" customFormat="1" ht="15" x14ac:dyDescent="0.2">
      <c r="A1" s="434" t="s">
        <v>41</v>
      </c>
      <c r="D1" s="169" t="s">
        <v>61</v>
      </c>
    </row>
    <row r="4" spans="1:5" s="434" customFormat="1" x14ac:dyDescent="0.15">
      <c r="A4" s="444" t="s">
        <v>316</v>
      </c>
      <c r="B4" s="444"/>
      <c r="C4" s="444"/>
      <c r="D4" s="444"/>
    </row>
    <row r="6" spans="1:5" s="434" customFormat="1" x14ac:dyDescent="0.15">
      <c r="B6" s="564" t="s">
        <v>312</v>
      </c>
      <c r="C6" s="564"/>
    </row>
    <row r="7" spans="1:5" s="434" customFormat="1" x14ac:dyDescent="0.15">
      <c r="A7" s="437"/>
      <c r="B7" s="445">
        <v>2023</v>
      </c>
      <c r="C7" s="445">
        <v>2022</v>
      </c>
    </row>
    <row r="8" spans="1:5" s="434" customFormat="1" x14ac:dyDescent="0.15">
      <c r="A8" s="434" t="s">
        <v>317</v>
      </c>
      <c r="B8" s="447">
        <v>5432787778</v>
      </c>
      <c r="C8" s="448">
        <v>17763825535</v>
      </c>
    </row>
    <row r="9" spans="1:5" s="434" customFormat="1" x14ac:dyDescent="0.15">
      <c r="A9" s="434" t="s">
        <v>318</v>
      </c>
      <c r="B9" s="446">
        <v>5331704545</v>
      </c>
      <c r="C9" s="446">
        <v>5718723977</v>
      </c>
    </row>
    <row r="10" spans="1:5" s="434" customFormat="1" ht="15" thickBot="1" x14ac:dyDescent="0.2">
      <c r="A10" s="434" t="s">
        <v>319</v>
      </c>
      <c r="B10" s="512">
        <f>SUM($B$8:B9)</f>
        <v>10764492323</v>
      </c>
      <c r="C10" s="512">
        <f>SUM(C8:C9)</f>
        <v>23482549512</v>
      </c>
      <c r="E10" s="446"/>
    </row>
    <row r="11" spans="1:5" ht="15" thickTop="1" x14ac:dyDescent="0.15"/>
    <row r="13" spans="1:5" x14ac:dyDescent="0.15">
      <c r="B13" s="331">
        <f>B10-BG!D45-BG!D46</f>
        <v>0</v>
      </c>
      <c r="C13" s="331">
        <f>C10-BG!F45-BG!F46</f>
        <v>0</v>
      </c>
    </row>
  </sheetData>
  <mergeCells count="1">
    <mergeCell ref="B6:C6"/>
  </mergeCells>
  <hyperlinks>
    <hyperlink ref="D1" location="BG!D46" display="BG" xr:uid="{DF55444F-8058-A843-9AA8-EC1ADA323F2E}"/>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1095-CD02-AF42-923E-DF8A19B089B0}">
  <sheetPr>
    <tabColor theme="4" tint="0.39997558519241921"/>
  </sheetPr>
  <dimension ref="A1:G42"/>
  <sheetViews>
    <sheetView showGridLines="0" zoomScale="162" zoomScaleNormal="98" workbookViewId="0">
      <selection activeCell="I34" sqref="I34"/>
    </sheetView>
  </sheetViews>
  <sheetFormatPr baseColWidth="10" defaultColWidth="11.5" defaultRowHeight="15" x14ac:dyDescent="0.2"/>
  <cols>
    <col min="1" max="1" width="42" style="139" customWidth="1"/>
    <col min="2" max="2" width="6.83203125" style="139" customWidth="1"/>
    <col min="3" max="3" width="15.83203125" style="139" customWidth="1"/>
    <col min="4" max="4" width="6.83203125" style="139" customWidth="1"/>
    <col min="5" max="5" width="15.83203125" style="139" customWidth="1"/>
    <col min="6" max="16384" width="11.5" style="139"/>
  </cols>
  <sheetData>
    <row r="1" spans="1:7" x14ac:dyDescent="0.2">
      <c r="A1" s="567" t="s">
        <v>198</v>
      </c>
      <c r="B1" s="567"/>
      <c r="C1" s="567"/>
      <c r="D1" s="567"/>
      <c r="E1" s="567"/>
      <c r="F1" s="47" t="s">
        <v>117</v>
      </c>
      <c r="G1" s="158"/>
    </row>
    <row r="2" spans="1:7" x14ac:dyDescent="0.2">
      <c r="A2" s="568" t="s">
        <v>493</v>
      </c>
      <c r="B2" s="568"/>
      <c r="C2" s="568"/>
      <c r="D2" s="568"/>
      <c r="E2" s="568"/>
    </row>
    <row r="3" spans="1:7" x14ac:dyDescent="0.2">
      <c r="A3" s="170"/>
      <c r="B3" s="170"/>
      <c r="C3" s="170"/>
      <c r="D3" s="170"/>
      <c r="E3" s="170"/>
    </row>
    <row r="4" spans="1:7" ht="43" customHeight="1" x14ac:dyDescent="0.2">
      <c r="A4" s="569" t="s">
        <v>498</v>
      </c>
      <c r="B4" s="569"/>
      <c r="C4" s="569"/>
      <c r="D4" s="569"/>
      <c r="E4" s="569"/>
    </row>
    <row r="5" spans="1:7" ht="20" x14ac:dyDescent="0.2">
      <c r="A5" s="171"/>
      <c r="B5" s="171"/>
      <c r="C5" s="171"/>
      <c r="D5" s="171"/>
      <c r="E5" s="171"/>
    </row>
    <row r="6" spans="1:7" ht="20" x14ac:dyDescent="0.2">
      <c r="A6" s="97" t="s">
        <v>199</v>
      </c>
      <c r="B6" s="98"/>
      <c r="C6" s="98"/>
      <c r="D6" s="98"/>
      <c r="E6" s="98"/>
    </row>
    <row r="7" spans="1:7" ht="20" x14ac:dyDescent="0.2">
      <c r="A7" s="97"/>
      <c r="B7" s="98"/>
      <c r="C7" s="98"/>
      <c r="D7" s="98"/>
      <c r="E7" s="98"/>
    </row>
    <row r="8" spans="1:7" x14ac:dyDescent="0.2">
      <c r="A8" s="172"/>
      <c r="B8" s="101" t="s">
        <v>200</v>
      </c>
      <c r="C8" s="102" t="s">
        <v>496</v>
      </c>
      <c r="D8" s="101"/>
      <c r="E8" s="102" t="s">
        <v>452</v>
      </c>
    </row>
    <row r="9" spans="1:7" x14ac:dyDescent="0.2">
      <c r="A9" s="173" t="s">
        <v>320</v>
      </c>
      <c r="B9" s="106"/>
      <c r="C9" s="106"/>
      <c r="D9" s="106"/>
      <c r="E9" s="106"/>
    </row>
    <row r="10" spans="1:7" x14ac:dyDescent="0.2">
      <c r="A10" s="293" t="s">
        <v>321</v>
      </c>
      <c r="B10" s="107">
        <v>14</v>
      </c>
      <c r="C10" s="174">
        <v>225771917450</v>
      </c>
      <c r="D10" s="106"/>
      <c r="E10" s="174">
        <v>212692607911</v>
      </c>
    </row>
    <row r="11" spans="1:7" x14ac:dyDescent="0.2">
      <c r="A11" s="293" t="s">
        <v>322</v>
      </c>
      <c r="B11" s="107">
        <v>15</v>
      </c>
      <c r="C11" s="174">
        <v>-196516896306</v>
      </c>
      <c r="D11" s="106"/>
      <c r="E11" s="174">
        <v>-186570289855</v>
      </c>
    </row>
    <row r="12" spans="1:7" x14ac:dyDescent="0.2">
      <c r="A12" s="344" t="s">
        <v>323</v>
      </c>
      <c r="B12" s="106"/>
      <c r="C12" s="176">
        <v>29255021144</v>
      </c>
      <c r="D12" s="106"/>
      <c r="E12" s="176">
        <v>26122318056</v>
      </c>
    </row>
    <row r="13" spans="1:7" x14ac:dyDescent="0.2">
      <c r="A13" s="293"/>
      <c r="B13" s="106"/>
      <c r="C13" s="177"/>
      <c r="D13" s="106"/>
      <c r="E13" s="177"/>
    </row>
    <row r="14" spans="1:7" x14ac:dyDescent="0.2">
      <c r="A14" s="293" t="s">
        <v>324</v>
      </c>
      <c r="B14" s="106"/>
      <c r="C14" s="106"/>
      <c r="D14" s="106"/>
      <c r="E14" s="106"/>
    </row>
    <row r="15" spans="1:7" x14ac:dyDescent="0.2">
      <c r="A15" s="345" t="s">
        <v>325</v>
      </c>
      <c r="B15" s="107">
        <v>16</v>
      </c>
      <c r="C15" s="174">
        <v>-7730068236</v>
      </c>
      <c r="D15" s="106"/>
      <c r="E15" s="174">
        <v>-7874937638</v>
      </c>
    </row>
    <row r="16" spans="1:7" x14ac:dyDescent="0.2">
      <c r="A16" s="345" t="s">
        <v>362</v>
      </c>
      <c r="B16" s="107">
        <v>17</v>
      </c>
      <c r="C16" s="174">
        <v>-3754687898</v>
      </c>
      <c r="D16" s="106"/>
      <c r="E16" s="174">
        <v>-2391108010</v>
      </c>
    </row>
    <row r="17" spans="1:5" x14ac:dyDescent="0.2">
      <c r="A17" s="345" t="s">
        <v>364</v>
      </c>
      <c r="B17" s="107">
        <v>17</v>
      </c>
      <c r="C17" s="174">
        <v>-766250012</v>
      </c>
      <c r="D17" s="106"/>
      <c r="E17" s="174">
        <v>-776818190</v>
      </c>
    </row>
    <row r="18" spans="1:5" x14ac:dyDescent="0.2">
      <c r="A18" s="345" t="s">
        <v>363</v>
      </c>
      <c r="B18" s="107">
        <v>17</v>
      </c>
      <c r="C18" s="174">
        <v>-699565421</v>
      </c>
      <c r="D18" s="106"/>
      <c r="E18" s="174">
        <v>-440140884</v>
      </c>
    </row>
    <row r="19" spans="1:5" x14ac:dyDescent="0.2">
      <c r="A19" s="345" t="s">
        <v>366</v>
      </c>
      <c r="B19" s="107">
        <v>17</v>
      </c>
      <c r="C19" s="174">
        <v>-572869849</v>
      </c>
      <c r="D19" s="106"/>
      <c r="E19" s="174">
        <v>-444299634</v>
      </c>
    </row>
    <row r="20" spans="1:5" x14ac:dyDescent="0.2">
      <c r="A20" s="345" t="s">
        <v>365</v>
      </c>
      <c r="B20" s="107">
        <v>17</v>
      </c>
      <c r="C20" s="174">
        <v>-495142526</v>
      </c>
      <c r="D20" s="106"/>
      <c r="E20" s="174">
        <v>-429961749</v>
      </c>
    </row>
    <row r="21" spans="1:5" x14ac:dyDescent="0.2">
      <c r="A21" s="293" t="s">
        <v>367</v>
      </c>
      <c r="B21" s="107">
        <v>17</v>
      </c>
      <c r="C21" s="174">
        <v>-314104116</v>
      </c>
      <c r="D21" s="106"/>
      <c r="E21" s="174">
        <v>-157030995</v>
      </c>
    </row>
    <row r="22" spans="1:5" x14ac:dyDescent="0.2">
      <c r="A22" s="341"/>
      <c r="B22" s="106"/>
      <c r="C22" s="178">
        <v>-14332688058</v>
      </c>
      <c r="D22" s="106"/>
      <c r="E22" s="178">
        <v>-12514297100</v>
      </c>
    </row>
    <row r="23" spans="1:5" x14ac:dyDescent="0.2">
      <c r="A23" s="341"/>
      <c r="B23" s="106"/>
      <c r="C23" s="106"/>
      <c r="D23" s="106"/>
      <c r="E23" s="106"/>
    </row>
    <row r="24" spans="1:5" x14ac:dyDescent="0.2">
      <c r="A24" s="293" t="s">
        <v>470</v>
      </c>
      <c r="B24" s="106"/>
      <c r="C24" s="106"/>
      <c r="D24" s="106"/>
      <c r="E24" s="106"/>
    </row>
    <row r="25" spans="1:5" x14ac:dyDescent="0.2">
      <c r="A25" s="293" t="s">
        <v>369</v>
      </c>
      <c r="B25" s="107">
        <v>18</v>
      </c>
      <c r="C25" s="174">
        <v>6905754669</v>
      </c>
      <c r="D25" s="106"/>
      <c r="E25" s="174">
        <v>317584545</v>
      </c>
    </row>
    <row r="26" spans="1:5" x14ac:dyDescent="0.2">
      <c r="A26" s="293" t="s">
        <v>370</v>
      </c>
      <c r="B26" s="107">
        <v>18</v>
      </c>
      <c r="C26" s="179">
        <v>0</v>
      </c>
      <c r="D26" s="106"/>
      <c r="E26" s="179">
        <v>-550425101</v>
      </c>
    </row>
    <row r="27" spans="1:5" x14ac:dyDescent="0.2">
      <c r="A27" s="293"/>
      <c r="B27" s="106"/>
      <c r="C27" s="174">
        <v>6905754669</v>
      </c>
      <c r="D27" s="106"/>
      <c r="E27" s="174">
        <v>-232840556</v>
      </c>
    </row>
    <row r="28" spans="1:5" x14ac:dyDescent="0.2">
      <c r="A28" s="293"/>
      <c r="B28" s="106"/>
      <c r="C28" s="106"/>
      <c r="D28" s="106"/>
      <c r="E28" s="106"/>
    </row>
    <row r="29" spans="1:5" x14ac:dyDescent="0.2">
      <c r="A29" s="293" t="s">
        <v>326</v>
      </c>
      <c r="B29" s="106"/>
      <c r="C29" s="106"/>
      <c r="D29" s="106"/>
      <c r="E29" s="106"/>
    </row>
    <row r="30" spans="1:5" x14ac:dyDescent="0.2">
      <c r="A30" s="293" t="s">
        <v>374</v>
      </c>
      <c r="B30" s="107">
        <v>19</v>
      </c>
      <c r="C30" s="174">
        <v>125780802</v>
      </c>
      <c r="D30" s="106"/>
      <c r="E30" s="174">
        <v>143510507</v>
      </c>
    </row>
    <row r="31" spans="1:5" x14ac:dyDescent="0.2">
      <c r="A31" s="293" t="s">
        <v>373</v>
      </c>
      <c r="B31" s="107">
        <v>19</v>
      </c>
      <c r="C31" s="174">
        <v>-12103390219</v>
      </c>
      <c r="D31" s="106"/>
      <c r="E31" s="174">
        <v>-4788028954</v>
      </c>
    </row>
    <row r="32" spans="1:5" x14ac:dyDescent="0.2">
      <c r="A32" s="293" t="s">
        <v>375</v>
      </c>
      <c r="B32" s="107">
        <v>19</v>
      </c>
      <c r="C32" s="174">
        <v>-1644406015</v>
      </c>
      <c r="D32" s="106"/>
      <c r="E32" s="174">
        <v>-1511074638</v>
      </c>
    </row>
    <row r="33" spans="1:5" x14ac:dyDescent="0.2">
      <c r="A33" s="293" t="s">
        <v>372</v>
      </c>
      <c r="B33" s="107">
        <v>19</v>
      </c>
      <c r="C33" s="174">
        <v>-1319106475</v>
      </c>
      <c r="D33" s="106"/>
      <c r="E33" s="174">
        <v>-654123905</v>
      </c>
    </row>
    <row r="34" spans="1:5" x14ac:dyDescent="0.2">
      <c r="A34" s="293"/>
      <c r="B34" s="106"/>
      <c r="C34" s="178">
        <v>-14941121907</v>
      </c>
      <c r="D34" s="106"/>
      <c r="E34" s="178">
        <v>-6809716990</v>
      </c>
    </row>
    <row r="35" spans="1:5" x14ac:dyDescent="0.2">
      <c r="A35" s="293"/>
      <c r="B35" s="106"/>
      <c r="C35" s="106"/>
      <c r="D35" s="106"/>
      <c r="E35" s="106"/>
    </row>
    <row r="36" spans="1:5" x14ac:dyDescent="0.2">
      <c r="A36" s="293" t="s">
        <v>327</v>
      </c>
      <c r="B36" s="107">
        <v>20</v>
      </c>
      <c r="C36" s="174">
        <v>-1555261303</v>
      </c>
      <c r="D36" s="106"/>
      <c r="E36" s="174">
        <v>-846739433</v>
      </c>
    </row>
    <row r="37" spans="1:5" x14ac:dyDescent="0.2">
      <c r="A37" s="293"/>
      <c r="B37" s="106"/>
      <c r="C37" s="106"/>
      <c r="D37" s="106"/>
      <c r="E37" s="106"/>
    </row>
    <row r="38" spans="1:5" ht="16" thickBot="1" x14ac:dyDescent="0.25">
      <c r="A38" s="344" t="s">
        <v>328</v>
      </c>
      <c r="B38" s="106"/>
      <c r="C38" s="346">
        <v>5331704545</v>
      </c>
      <c r="D38" s="106"/>
      <c r="E38" s="180">
        <v>5718723977</v>
      </c>
    </row>
    <row r="39" spans="1:5" ht="16" thickTop="1" x14ac:dyDescent="0.2">
      <c r="A39" s="175"/>
      <c r="B39" s="106"/>
      <c r="C39" s="106"/>
      <c r="D39" s="106"/>
      <c r="E39" s="106"/>
    </row>
    <row r="40" spans="1:5" ht="16" thickBot="1" x14ac:dyDescent="0.25">
      <c r="A40" s="103" t="s">
        <v>329</v>
      </c>
      <c r="B40" s="107">
        <v>21</v>
      </c>
      <c r="C40" s="478">
        <f>+C38/192173.48</f>
        <v>27744.226440609807</v>
      </c>
      <c r="D40" s="103"/>
      <c r="E40" s="478">
        <f>+E38/192173.48</f>
        <v>29758.133000453548</v>
      </c>
    </row>
    <row r="41" spans="1:5" ht="16" thickTop="1" x14ac:dyDescent="0.2">
      <c r="A41" s="103"/>
      <c r="B41" s="103"/>
      <c r="C41" s="103"/>
      <c r="D41" s="103"/>
      <c r="E41" s="103"/>
    </row>
    <row r="42" spans="1:5" x14ac:dyDescent="0.2">
      <c r="C42" s="181"/>
      <c r="E42" s="181"/>
    </row>
  </sheetData>
  <mergeCells count="3">
    <mergeCell ref="A1:E1"/>
    <mergeCell ref="A2:E2"/>
    <mergeCell ref="A4:E4"/>
  </mergeCells>
  <hyperlinks>
    <hyperlink ref="B10" location="'Nota 14'!A1" display="'Nota 14'!A1" xr:uid="{62BB4ABD-447D-C448-8731-9DA38BF30994}"/>
    <hyperlink ref="B11" location="'Nota 15'!A1" display="'Nota 15'!A1" xr:uid="{117199D7-A193-A344-BC4D-419BED61F33D}"/>
    <hyperlink ref="B15" location="'Nota 16'!A1" display="'Nota 16'!A1" xr:uid="{C2C38BD0-7319-7348-959C-14018B4FDCEF}"/>
    <hyperlink ref="F1" location="Indice!D31" display="Indice" xr:uid="{2BEE7229-D06E-1440-A291-2224CBA4FA78}"/>
    <hyperlink ref="B16" location="'Nota 17'!E2" display="'Nota 17'!E2" xr:uid="{A6F888C6-700B-D04C-B56C-9B48A6712173}"/>
    <hyperlink ref="B26" location="'Nota 18'!A1" display="'Nota 18'!A1" xr:uid="{5963DEEE-29D3-724D-91AC-C2DD36FC2EEB}"/>
    <hyperlink ref="B36" location="'Nota 20'!A1" display="'Nota 20'!A1" xr:uid="{15091D1F-CB67-B04F-8FDE-856F9D64A020}"/>
    <hyperlink ref="B33" location="'Nota 19'!A1" display="'Nota 19'!A1" xr:uid="{D22C2CAA-6C0B-844F-9BAA-8550BCF81D51}"/>
    <hyperlink ref="B31" location="'Nota 19'!A1" display="'Nota 19'!A1" xr:uid="{5A08611B-85E2-9547-9A94-3645D2511E02}"/>
    <hyperlink ref="B40" location="'Nota 21'!A1" display="'Nota 21'!A1" xr:uid="{15EE3ABD-2E01-0D43-8EA1-6DF99ABE5158}"/>
    <hyperlink ref="B18:B21" location="'Nota 17'!E2" display="'Nota 17'!E2" xr:uid="{7438C6DD-5BF2-4C23-B45F-D7B8350CAB5E}"/>
    <hyperlink ref="B25" location="'Nota 18'!A1" display="'Nota 18'!A1" xr:uid="{373C85E4-AB3F-42B8-B090-5BEF225CFB85}"/>
    <hyperlink ref="B30:B33" location="'Nota 19'!A1" display="'Nota 19'!A1" xr:uid="{33C874D8-B9AA-4144-AA36-131D83B95ED6}"/>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4518D-B7E6-004E-9793-D40D76635F62}">
  <sheetPr>
    <tabColor rgb="FF002060"/>
  </sheetPr>
  <dimension ref="A1:G51"/>
  <sheetViews>
    <sheetView showGridLines="0" zoomScale="125" workbookViewId="0">
      <selection activeCell="F1" sqref="F1:G1"/>
    </sheetView>
  </sheetViews>
  <sheetFormatPr baseColWidth="10" defaultColWidth="11.5" defaultRowHeight="15" x14ac:dyDescent="0.2"/>
  <cols>
    <col min="1" max="1" width="48" style="139" bestFit="1" customWidth="1"/>
    <col min="2" max="2" width="14.6640625" style="139" bestFit="1" customWidth="1"/>
    <col min="3" max="3" width="2.6640625" style="139" customWidth="1"/>
    <col min="4" max="4" width="15" style="139" bestFit="1" customWidth="1"/>
    <col min="5" max="5" width="14.33203125" style="139" bestFit="1" customWidth="1"/>
    <col min="6" max="6" width="12.33203125" style="139" bestFit="1" customWidth="1"/>
    <col min="7" max="7" width="15" style="139" bestFit="1" customWidth="1"/>
    <col min="8" max="16384" width="11.5" style="139"/>
  </cols>
  <sheetData>
    <row r="1" spans="1:7" ht="18" x14ac:dyDescent="0.2">
      <c r="A1" s="373" t="s">
        <v>553</v>
      </c>
      <c r="B1" s="373"/>
      <c r="C1" s="373"/>
      <c r="D1" s="373"/>
      <c r="F1" s="47" t="s">
        <v>117</v>
      </c>
      <c r="G1" s="169" t="s">
        <v>93</v>
      </c>
    </row>
    <row r="2" spans="1:7" x14ac:dyDescent="0.2">
      <c r="A2" s="141"/>
      <c r="B2" s="142"/>
      <c r="C2" s="472"/>
      <c r="D2" s="141"/>
      <c r="E2" s="142"/>
    </row>
    <row r="3" spans="1:7" x14ac:dyDescent="0.2">
      <c r="A3" s="161"/>
      <c r="B3" s="282" t="s">
        <v>496</v>
      </c>
      <c r="C3" s="141"/>
      <c r="D3" s="366" t="s">
        <v>452</v>
      </c>
    </row>
    <row r="4" spans="1:7" x14ac:dyDescent="0.2">
      <c r="A4" s="141" t="s">
        <v>330</v>
      </c>
      <c r="B4" s="367">
        <v>86344224451</v>
      </c>
      <c r="C4" s="141"/>
      <c r="D4" s="367">
        <v>94159823552</v>
      </c>
      <c r="F4" s="379"/>
      <c r="G4" s="379"/>
    </row>
    <row r="5" spans="1:7" x14ac:dyDescent="0.2">
      <c r="A5" s="141" t="s">
        <v>331</v>
      </c>
      <c r="B5" s="367">
        <v>40987826953</v>
      </c>
      <c r="C5" s="141"/>
      <c r="D5" s="367">
        <v>39970512029</v>
      </c>
      <c r="F5" s="378"/>
      <c r="G5" s="378"/>
    </row>
    <row r="6" spans="1:7" x14ac:dyDescent="0.2">
      <c r="A6" s="141" t="s">
        <v>332</v>
      </c>
      <c r="B6" s="367">
        <v>21586117946</v>
      </c>
      <c r="C6" s="141"/>
      <c r="D6" s="367">
        <v>20880576492</v>
      </c>
    </row>
    <row r="7" spans="1:7" x14ac:dyDescent="0.2">
      <c r="A7" s="141" t="s">
        <v>333</v>
      </c>
      <c r="B7" s="367">
        <v>20617323755</v>
      </c>
      <c r="C7" s="141"/>
      <c r="D7" s="367">
        <v>21349256502</v>
      </c>
    </row>
    <row r="8" spans="1:7" x14ac:dyDescent="0.2">
      <c r="A8" s="141" t="s">
        <v>336</v>
      </c>
      <c r="B8" s="368">
        <v>18597410424</v>
      </c>
      <c r="C8" s="473"/>
      <c r="D8" s="368">
        <v>12295946891</v>
      </c>
    </row>
    <row r="9" spans="1:7" x14ac:dyDescent="0.2">
      <c r="A9" s="141" t="s">
        <v>527</v>
      </c>
      <c r="B9" s="369">
        <v>16191315599</v>
      </c>
      <c r="C9" s="375"/>
      <c r="D9" s="369">
        <v>0</v>
      </c>
      <c r="F9" s="452"/>
      <c r="G9" s="353"/>
    </row>
    <row r="10" spans="1:7" x14ac:dyDescent="0.2">
      <c r="A10" s="141" t="s">
        <v>334</v>
      </c>
      <c r="B10" s="367">
        <v>9233532422</v>
      </c>
      <c r="D10" s="367">
        <v>9296770373</v>
      </c>
      <c r="F10" s="453"/>
      <c r="G10" s="454"/>
    </row>
    <row r="11" spans="1:7" x14ac:dyDescent="0.2">
      <c r="A11" s="141" t="s">
        <v>335</v>
      </c>
      <c r="B11" s="367">
        <v>7192756809</v>
      </c>
      <c r="D11" s="367">
        <v>8748371416</v>
      </c>
      <c r="F11" s="454"/>
      <c r="G11" s="454"/>
    </row>
    <row r="12" spans="1:7" x14ac:dyDescent="0.2">
      <c r="A12" s="141" t="s">
        <v>528</v>
      </c>
      <c r="B12" s="367">
        <v>3616077765</v>
      </c>
      <c r="D12" s="367">
        <v>0</v>
      </c>
      <c r="F12" s="454"/>
      <c r="G12" s="454"/>
    </row>
    <row r="13" spans="1:7" x14ac:dyDescent="0.2">
      <c r="A13" s="141" t="s">
        <v>468</v>
      </c>
      <c r="B13" s="367">
        <v>789833172</v>
      </c>
      <c r="C13" s="151"/>
      <c r="D13" s="367">
        <v>3991765983</v>
      </c>
      <c r="F13" s="312"/>
      <c r="G13" s="383"/>
    </row>
    <row r="14" spans="1:7" x14ac:dyDescent="0.2">
      <c r="A14" s="141" t="s">
        <v>337</v>
      </c>
      <c r="B14" s="367">
        <v>604703713</v>
      </c>
      <c r="C14" s="474"/>
      <c r="D14" s="367">
        <v>1990672536</v>
      </c>
    </row>
    <row r="15" spans="1:7" x14ac:dyDescent="0.2">
      <c r="A15" s="141" t="s">
        <v>338</v>
      </c>
      <c r="B15" s="368">
        <v>10794441</v>
      </c>
      <c r="C15" s="151"/>
      <c r="D15" s="368">
        <v>8912137</v>
      </c>
    </row>
    <row r="16" spans="1:7" ht="16" thickBot="1" x14ac:dyDescent="0.25">
      <c r="A16" s="133" t="s">
        <v>240</v>
      </c>
      <c r="B16" s="289">
        <v>225771917450</v>
      </c>
      <c r="C16" s="151"/>
      <c r="D16" s="289">
        <v>212692607911</v>
      </c>
    </row>
    <row r="17" spans="1:7" ht="16" thickTop="1" x14ac:dyDescent="0.2">
      <c r="A17" s="133"/>
      <c r="B17" s="290"/>
      <c r="C17" s="151"/>
      <c r="D17" s="290"/>
    </row>
    <row r="18" spans="1:7" x14ac:dyDescent="0.2">
      <c r="A18" s="168" t="s">
        <v>310</v>
      </c>
      <c r="B18" s="371" t="s">
        <v>483</v>
      </c>
      <c r="C18" s="372"/>
      <c r="D18" s="372" t="s">
        <v>483</v>
      </c>
    </row>
    <row r="19" spans="1:7" x14ac:dyDescent="0.2">
      <c r="A19" s="382"/>
      <c r="B19" s="382"/>
      <c r="C19" s="151"/>
    </row>
    <row r="20" spans="1:7" x14ac:dyDescent="0.2">
      <c r="A20" s="450"/>
      <c r="B20" s="451"/>
      <c r="C20" s="151"/>
      <c r="D20" s="353"/>
      <c r="F20" s="452"/>
      <c r="G20" s="353"/>
    </row>
    <row r="21" spans="1:7" x14ac:dyDescent="0.2">
      <c r="A21" s="455"/>
      <c r="B21" s="451"/>
      <c r="D21" s="353"/>
      <c r="F21" s="452"/>
      <c r="G21" s="353"/>
    </row>
    <row r="22" spans="1:7" x14ac:dyDescent="0.2">
      <c r="A22" s="382"/>
      <c r="B22" s="312"/>
      <c r="D22" s="383"/>
      <c r="F22" s="312"/>
      <c r="G22" s="383"/>
    </row>
    <row r="23" spans="1:7" x14ac:dyDescent="0.2">
      <c r="A23" s="382"/>
      <c r="B23" s="382"/>
    </row>
    <row r="24" spans="1:7" x14ac:dyDescent="0.2">
      <c r="A24" s="382"/>
      <c r="B24" s="382"/>
    </row>
    <row r="25" spans="1:7" x14ac:dyDescent="0.2">
      <c r="A25" s="455"/>
      <c r="B25" s="456"/>
      <c r="D25" s="353"/>
      <c r="F25" s="452"/>
      <c r="G25" s="353"/>
    </row>
    <row r="26" spans="1:7" x14ac:dyDescent="0.2">
      <c r="A26" s="382"/>
      <c r="B26" s="312"/>
      <c r="D26" s="383"/>
      <c r="F26" s="312"/>
      <c r="G26" s="383"/>
    </row>
    <row r="27" spans="1:7" x14ac:dyDescent="0.2">
      <c r="A27" s="382"/>
      <c r="B27" s="312"/>
      <c r="D27" s="383"/>
      <c r="F27" s="312"/>
      <c r="G27" s="383"/>
    </row>
    <row r="28" spans="1:7" x14ac:dyDescent="0.2">
      <c r="A28" s="382"/>
      <c r="B28" s="382"/>
    </row>
    <row r="29" spans="1:7" x14ac:dyDescent="0.2">
      <c r="A29" s="382"/>
      <c r="B29" s="312"/>
      <c r="D29" s="383"/>
      <c r="F29" s="312"/>
      <c r="G29" s="383"/>
    </row>
    <row r="34" spans="1:7" x14ac:dyDescent="0.2">
      <c r="B34" s="379"/>
      <c r="D34" s="379"/>
      <c r="F34" s="379"/>
      <c r="G34" s="379"/>
    </row>
    <row r="35" spans="1:7" x14ac:dyDescent="0.2">
      <c r="B35" s="462"/>
      <c r="D35" s="462"/>
      <c r="F35" s="378"/>
      <c r="G35" s="378"/>
    </row>
    <row r="36" spans="1:7" x14ac:dyDescent="0.2">
      <c r="A36" s="382"/>
    </row>
    <row r="37" spans="1:7" x14ac:dyDescent="0.2">
      <c r="A37" s="382"/>
    </row>
    <row r="38" spans="1:7" x14ac:dyDescent="0.2">
      <c r="A38" s="450"/>
      <c r="B38" s="452"/>
      <c r="D38" s="353"/>
      <c r="F38" s="452"/>
      <c r="G38" s="353"/>
    </row>
    <row r="39" spans="1:7" x14ac:dyDescent="0.2">
      <c r="A39" s="382"/>
      <c r="B39" s="457"/>
      <c r="D39" s="458"/>
      <c r="F39" s="457"/>
      <c r="G39" s="458"/>
    </row>
    <row r="40" spans="1:7" x14ac:dyDescent="0.2">
      <c r="A40" s="382"/>
    </row>
    <row r="41" spans="1:7" x14ac:dyDescent="0.2">
      <c r="A41" s="382"/>
      <c r="B41" s="457"/>
      <c r="D41" s="458"/>
      <c r="F41" s="457"/>
      <c r="G41" s="458"/>
    </row>
    <row r="42" spans="1:7" x14ac:dyDescent="0.2">
      <c r="A42" s="382"/>
    </row>
    <row r="43" spans="1:7" x14ac:dyDescent="0.2">
      <c r="A43" s="382"/>
    </row>
    <row r="44" spans="1:7" x14ac:dyDescent="0.2">
      <c r="A44" s="449"/>
      <c r="B44" s="379"/>
      <c r="D44" s="379"/>
      <c r="F44" s="379"/>
      <c r="G44" s="379"/>
    </row>
    <row r="45" spans="1:7" x14ac:dyDescent="0.2">
      <c r="A45" s="450"/>
      <c r="B45" s="459"/>
      <c r="D45" s="378"/>
      <c r="F45" s="459"/>
      <c r="G45" s="378"/>
    </row>
    <row r="46" spans="1:7" x14ac:dyDescent="0.2">
      <c r="A46" s="382"/>
    </row>
    <row r="47" spans="1:7" x14ac:dyDescent="0.2">
      <c r="A47" s="382"/>
    </row>
    <row r="48" spans="1:7" x14ac:dyDescent="0.2">
      <c r="A48" s="450"/>
      <c r="B48" s="452"/>
      <c r="D48" s="353"/>
      <c r="F48" s="452"/>
      <c r="G48" s="353"/>
    </row>
    <row r="49" spans="1:7" x14ac:dyDescent="0.2">
      <c r="A49" s="382"/>
      <c r="B49" s="460"/>
      <c r="D49" s="461"/>
      <c r="F49" s="457"/>
      <c r="G49" s="458"/>
    </row>
    <row r="50" spans="1:7" x14ac:dyDescent="0.2">
      <c r="A50" s="382"/>
    </row>
    <row r="51" spans="1:7" x14ac:dyDescent="0.2">
      <c r="A51" s="382"/>
      <c r="B51" s="457"/>
      <c r="D51" s="458"/>
      <c r="F51" s="457"/>
      <c r="G51" s="458"/>
    </row>
  </sheetData>
  <hyperlinks>
    <hyperlink ref="F1" location="Indice!D34" display="Indice" xr:uid="{72933C69-1AD3-7642-8C1B-6B821794C416}"/>
    <hyperlink ref="G1" location="ER!C15" display="ER" xr:uid="{6870AB2F-C31A-0D4C-88BE-8DB317676D14}"/>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3FDB8-BBA2-3B46-B72E-AAF86B013500}">
  <sheetPr>
    <tabColor rgb="FF002060"/>
  </sheetPr>
  <dimension ref="A1:K59"/>
  <sheetViews>
    <sheetView showGridLines="0" zoomScale="125" workbookViewId="0">
      <selection activeCell="A27" sqref="A27"/>
    </sheetView>
  </sheetViews>
  <sheetFormatPr baseColWidth="10" defaultColWidth="11.5" defaultRowHeight="15" x14ac:dyDescent="0.2"/>
  <cols>
    <col min="1" max="1" width="45.1640625" style="139" customWidth="1"/>
    <col min="2" max="2" width="15.83203125" style="139" bestFit="1" customWidth="1"/>
    <col min="3" max="3" width="2.6640625" style="139" customWidth="1"/>
    <col min="4" max="4" width="16.5" style="139" bestFit="1" customWidth="1"/>
    <col min="5" max="16384" width="11.5" style="139"/>
  </cols>
  <sheetData>
    <row r="1" spans="1:7" ht="18" x14ac:dyDescent="0.2">
      <c r="A1" s="570"/>
      <c r="B1" s="570"/>
      <c r="C1" s="570"/>
      <c r="D1" s="570"/>
      <c r="E1" s="47"/>
      <c r="F1" s="47" t="s">
        <v>117</v>
      </c>
      <c r="G1" s="169" t="s">
        <v>93</v>
      </c>
    </row>
    <row r="2" spans="1:7" ht="18" x14ac:dyDescent="0.2">
      <c r="A2" s="373" t="s">
        <v>340</v>
      </c>
      <c r="B2" s="373"/>
      <c r="C2" s="373"/>
      <c r="D2" s="373"/>
    </row>
    <row r="3" spans="1:7" x14ac:dyDescent="0.2">
      <c r="A3" s="184"/>
      <c r="B3" s="142"/>
      <c r="C3" s="141"/>
      <c r="D3" s="142"/>
    </row>
    <row r="4" spans="1:7" x14ac:dyDescent="0.2">
      <c r="A4" s="281"/>
      <c r="B4" s="282" t="s">
        <v>496</v>
      </c>
      <c r="C4" s="141"/>
      <c r="D4" s="282" t="s">
        <v>452</v>
      </c>
    </row>
    <row r="5" spans="1:7" x14ac:dyDescent="0.2">
      <c r="A5" s="374" t="s">
        <v>341</v>
      </c>
      <c r="B5" s="469">
        <v>51060291620</v>
      </c>
      <c r="C5" s="184"/>
      <c r="D5" s="469">
        <v>44961424102</v>
      </c>
    </row>
    <row r="6" spans="1:7" x14ac:dyDescent="0.2">
      <c r="A6" s="374" t="s">
        <v>343</v>
      </c>
      <c r="B6" s="469">
        <v>29748204455</v>
      </c>
      <c r="C6" s="184"/>
      <c r="D6" s="469">
        <v>32034790516</v>
      </c>
    </row>
    <row r="7" spans="1:7" x14ac:dyDescent="0.2">
      <c r="A7" s="374" t="s">
        <v>299</v>
      </c>
      <c r="B7" s="469">
        <v>18495061393</v>
      </c>
      <c r="C7" s="184"/>
      <c r="D7" s="469">
        <v>22229827950</v>
      </c>
    </row>
    <row r="8" spans="1:7" x14ac:dyDescent="0.2">
      <c r="A8" s="374" t="s">
        <v>342</v>
      </c>
      <c r="B8" s="469">
        <v>17837796619</v>
      </c>
      <c r="C8" s="184"/>
      <c r="D8" s="469">
        <v>21592761510</v>
      </c>
    </row>
    <row r="9" spans="1:7" x14ac:dyDescent="0.2">
      <c r="A9" s="374" t="s">
        <v>345</v>
      </c>
      <c r="B9" s="469">
        <v>17206735293</v>
      </c>
      <c r="C9" s="184"/>
      <c r="D9" s="469">
        <v>17131576849</v>
      </c>
    </row>
    <row r="10" spans="1:7" x14ac:dyDescent="0.2">
      <c r="A10" s="374" t="s">
        <v>349</v>
      </c>
      <c r="B10" s="469">
        <v>12335534874</v>
      </c>
      <c r="C10" s="184"/>
      <c r="D10" s="469">
        <v>6220598668</v>
      </c>
    </row>
    <row r="11" spans="1:7" x14ac:dyDescent="0.2">
      <c r="A11" s="374" t="s">
        <v>347</v>
      </c>
      <c r="B11" s="469">
        <v>11180950164</v>
      </c>
      <c r="C11" s="184"/>
      <c r="D11" s="469">
        <v>8174520021</v>
      </c>
    </row>
    <row r="12" spans="1:7" x14ac:dyDescent="0.2">
      <c r="A12" s="374" t="s">
        <v>352</v>
      </c>
      <c r="B12" s="469">
        <v>11158446254</v>
      </c>
      <c r="C12" s="184"/>
      <c r="D12" s="469">
        <v>6683331278</v>
      </c>
    </row>
    <row r="13" spans="1:7" x14ac:dyDescent="0.2">
      <c r="A13" s="374" t="s">
        <v>344</v>
      </c>
      <c r="B13" s="469">
        <v>7107376032</v>
      </c>
      <c r="C13" s="184"/>
      <c r="D13" s="469">
        <v>6462559368</v>
      </c>
    </row>
    <row r="14" spans="1:7" x14ac:dyDescent="0.2">
      <c r="A14" s="374" t="s">
        <v>348</v>
      </c>
      <c r="B14" s="469">
        <v>5660220811</v>
      </c>
      <c r="C14" s="184"/>
      <c r="D14" s="469">
        <v>5566190994</v>
      </c>
    </row>
    <row r="15" spans="1:7" x14ac:dyDescent="0.2">
      <c r="A15" s="374" t="s">
        <v>346</v>
      </c>
      <c r="B15" s="469">
        <v>5602332417</v>
      </c>
      <c r="C15" s="184"/>
      <c r="D15" s="469">
        <v>8424445446</v>
      </c>
    </row>
    <row r="16" spans="1:7" x14ac:dyDescent="0.2">
      <c r="A16" s="374" t="s">
        <v>351</v>
      </c>
      <c r="B16" s="469">
        <v>2138373924</v>
      </c>
      <c r="C16" s="184"/>
      <c r="D16" s="469">
        <v>2208805777</v>
      </c>
    </row>
    <row r="17" spans="1:4" x14ac:dyDescent="0.2">
      <c r="A17" s="374" t="s">
        <v>353</v>
      </c>
      <c r="B17" s="469">
        <v>532397329</v>
      </c>
      <c r="C17" s="184"/>
      <c r="D17" s="469">
        <v>2059603610</v>
      </c>
    </row>
    <row r="18" spans="1:4" x14ac:dyDescent="0.2">
      <c r="A18" s="374" t="s">
        <v>350</v>
      </c>
      <c r="B18" s="469">
        <v>7196292</v>
      </c>
      <c r="C18" s="184"/>
      <c r="D18" s="469">
        <v>6207912</v>
      </c>
    </row>
    <row r="19" spans="1:4" x14ac:dyDescent="0.2">
      <c r="A19" s="374" t="s">
        <v>469</v>
      </c>
      <c r="B19" s="469">
        <v>0</v>
      </c>
      <c r="C19" s="184"/>
      <c r="D19" s="469">
        <v>1486256069</v>
      </c>
    </row>
    <row r="20" spans="1:4" x14ac:dyDescent="0.2">
      <c r="A20" s="374" t="s">
        <v>354</v>
      </c>
      <c r="B20" s="469">
        <v>6445978829</v>
      </c>
      <c r="C20" s="184"/>
      <c r="D20" s="469">
        <v>1327389785</v>
      </c>
    </row>
    <row r="21" spans="1:4" ht="16" thickBot="1" x14ac:dyDescent="0.25">
      <c r="A21" s="133" t="s">
        <v>240</v>
      </c>
      <c r="B21" s="470">
        <v>196516896306</v>
      </c>
      <c r="C21" s="133"/>
      <c r="D21" s="470">
        <v>186570289855</v>
      </c>
    </row>
    <row r="22" spans="1:4" ht="16" thickTop="1" x14ac:dyDescent="0.2">
      <c r="A22" s="463"/>
      <c r="B22" s="406"/>
      <c r="C22" s="135"/>
      <c r="D22" s="135"/>
    </row>
    <row r="23" spans="1:4" x14ac:dyDescent="0.2">
      <c r="A23" s="182" t="s">
        <v>339</v>
      </c>
      <c r="B23" s="182"/>
      <c r="C23" s="471">
        <v>0</v>
      </c>
      <c r="D23" s="471">
        <v>0</v>
      </c>
    </row>
    <row r="24" spans="1:4" x14ac:dyDescent="0.2">
      <c r="A24" s="291"/>
      <c r="B24" s="353"/>
      <c r="D24" s="353"/>
    </row>
    <row r="25" spans="1:4" x14ac:dyDescent="0.2">
      <c r="A25" s="291"/>
      <c r="B25" s="353"/>
      <c r="D25" s="353"/>
    </row>
    <row r="26" spans="1:4" x14ac:dyDescent="0.2">
      <c r="A26" s="291"/>
      <c r="B26" s="353"/>
      <c r="D26" s="353"/>
    </row>
    <row r="27" spans="1:4" x14ac:dyDescent="0.2">
      <c r="A27" s="291"/>
      <c r="B27" s="465"/>
      <c r="D27" s="353"/>
    </row>
    <row r="28" spans="1:4" x14ac:dyDescent="0.2">
      <c r="A28" s="464"/>
      <c r="B28" s="324"/>
      <c r="D28" s="324"/>
    </row>
    <row r="33" spans="1:11" x14ac:dyDescent="0.2">
      <c r="A33" s="463"/>
    </row>
    <row r="34" spans="1:11" x14ac:dyDescent="0.2">
      <c r="A34" s="463"/>
      <c r="B34" s="318"/>
      <c r="D34" s="318"/>
    </row>
    <row r="35" spans="1:11" x14ac:dyDescent="0.2">
      <c r="A35" s="466"/>
    </row>
    <row r="36" spans="1:11" x14ac:dyDescent="0.2">
      <c r="A36" s="291"/>
      <c r="B36" s="367"/>
      <c r="C36" s="367"/>
      <c r="D36" s="367"/>
    </row>
    <row r="37" spans="1:11" x14ac:dyDescent="0.2">
      <c r="A37" s="467"/>
      <c r="B37" s="367"/>
      <c r="C37" s="367"/>
      <c r="D37" s="367"/>
    </row>
    <row r="38" spans="1:11" x14ac:dyDescent="0.2">
      <c r="A38" s="466"/>
      <c r="B38" s="367"/>
      <c r="C38" s="367"/>
      <c r="D38" s="367"/>
    </row>
    <row r="39" spans="1:11" x14ac:dyDescent="0.2">
      <c r="A39" s="291"/>
      <c r="B39" s="367"/>
      <c r="C39" s="367"/>
      <c r="D39" s="367"/>
    </row>
    <row r="40" spans="1:11" x14ac:dyDescent="0.2">
      <c r="A40" s="467"/>
      <c r="B40" s="367"/>
      <c r="C40" s="367"/>
      <c r="D40" s="367"/>
    </row>
    <row r="41" spans="1:11" x14ac:dyDescent="0.2">
      <c r="A41" s="466"/>
      <c r="B41" s="367"/>
      <c r="C41" s="367"/>
      <c r="D41" s="367"/>
    </row>
    <row r="42" spans="1:11" x14ac:dyDescent="0.2">
      <c r="A42" s="291"/>
      <c r="B42" s="367"/>
      <c r="C42" s="367"/>
      <c r="D42" s="367"/>
    </row>
    <row r="43" spans="1:11" x14ac:dyDescent="0.2">
      <c r="B43" s="367"/>
      <c r="C43" s="367"/>
      <c r="D43" s="367"/>
    </row>
    <row r="44" spans="1:11" x14ac:dyDescent="0.2">
      <c r="B44" s="367"/>
      <c r="C44" s="367"/>
      <c r="D44" s="367"/>
    </row>
    <row r="47" spans="1:11" ht="15" customHeight="1" x14ac:dyDescent="0.2">
      <c r="A47" s="468"/>
      <c r="B47" s="468"/>
      <c r="C47" s="468"/>
      <c r="D47" s="468"/>
      <c r="E47" s="468"/>
      <c r="F47" s="468"/>
      <c r="G47" s="468"/>
      <c r="H47" s="468"/>
      <c r="I47" s="468"/>
      <c r="J47" s="468"/>
      <c r="K47" s="468"/>
    </row>
    <row r="48" spans="1:11" x14ac:dyDescent="0.2">
      <c r="A48" s="468"/>
      <c r="B48" s="468"/>
      <c r="C48" s="468"/>
      <c r="D48" s="468"/>
      <c r="E48" s="468"/>
      <c r="F48" s="468"/>
      <c r="G48" s="468"/>
      <c r="H48" s="468"/>
      <c r="I48" s="468"/>
      <c r="J48" s="468"/>
      <c r="K48" s="468"/>
    </row>
    <row r="49" spans="1:11" x14ac:dyDescent="0.2">
      <c r="A49" s="468"/>
      <c r="B49" s="468"/>
      <c r="C49" s="468"/>
      <c r="D49" s="468"/>
      <c r="E49" s="468"/>
      <c r="F49" s="468"/>
      <c r="G49" s="468"/>
      <c r="H49" s="468"/>
      <c r="I49" s="468"/>
      <c r="J49" s="468"/>
      <c r="K49" s="468"/>
    </row>
    <row r="50" spans="1:11" x14ac:dyDescent="0.2">
      <c r="A50" s="468"/>
      <c r="B50" s="468"/>
      <c r="C50" s="468"/>
      <c r="D50" s="468"/>
      <c r="E50" s="468"/>
      <c r="F50" s="468"/>
      <c r="G50" s="468"/>
      <c r="H50" s="468"/>
      <c r="I50" s="468"/>
      <c r="J50" s="468"/>
      <c r="K50" s="468"/>
    </row>
    <row r="51" spans="1:11" x14ac:dyDescent="0.2">
      <c r="A51" s="468"/>
      <c r="B51" s="468"/>
      <c r="C51" s="468"/>
      <c r="D51" s="468"/>
      <c r="E51" s="468"/>
      <c r="F51" s="468"/>
      <c r="G51" s="468"/>
      <c r="H51" s="468"/>
      <c r="I51" s="468"/>
      <c r="J51" s="468"/>
      <c r="K51" s="468"/>
    </row>
    <row r="52" spans="1:11" x14ac:dyDescent="0.2">
      <c r="A52" s="468"/>
      <c r="B52" s="468"/>
      <c r="C52" s="468"/>
      <c r="D52" s="468"/>
      <c r="E52" s="468"/>
      <c r="F52" s="468"/>
      <c r="G52" s="468"/>
      <c r="H52" s="468"/>
      <c r="I52" s="468"/>
      <c r="J52" s="468"/>
      <c r="K52" s="468"/>
    </row>
    <row r="53" spans="1:11" x14ac:dyDescent="0.2">
      <c r="A53" s="468"/>
      <c r="B53" s="468"/>
      <c r="C53" s="468"/>
      <c r="D53" s="468"/>
      <c r="E53" s="468"/>
      <c r="F53" s="468"/>
      <c r="G53" s="468"/>
      <c r="H53" s="468"/>
      <c r="I53" s="468"/>
      <c r="J53" s="468"/>
      <c r="K53" s="468"/>
    </row>
    <row r="57" spans="1:11" x14ac:dyDescent="0.2">
      <c r="A57" s="463"/>
      <c r="B57" s="318"/>
      <c r="D57" s="318"/>
    </row>
    <row r="58" spans="1:11" x14ac:dyDescent="0.2">
      <c r="A58" s="291"/>
      <c r="B58" s="353"/>
      <c r="C58" s="353"/>
      <c r="D58" s="353"/>
    </row>
    <row r="59" spans="1:11" x14ac:dyDescent="0.2">
      <c r="A59" s="464"/>
      <c r="B59" s="324"/>
      <c r="D59" s="324"/>
    </row>
  </sheetData>
  <mergeCells count="1">
    <mergeCell ref="A1:D1"/>
  </mergeCells>
  <hyperlinks>
    <hyperlink ref="F1" location="Indice!D34" display="Indice" xr:uid="{C119FDAF-4260-1A44-8908-E21A340F7DFB}"/>
    <hyperlink ref="G1" location="ER!C15" display="ER" xr:uid="{28D5E83B-78CC-E74D-B45A-908652C37A9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6115E-979A-2346-979A-24CDA2EE1E85}">
  <sheetPr>
    <tabColor theme="4" tint="0.39997558519241921"/>
  </sheetPr>
  <dimension ref="A1:T45"/>
  <sheetViews>
    <sheetView showGridLines="0" tabSelected="1" workbookViewId="0">
      <selection activeCell="F17" sqref="F17"/>
    </sheetView>
  </sheetViews>
  <sheetFormatPr baseColWidth="10" defaultColWidth="11" defaultRowHeight="13" x14ac:dyDescent="0.15"/>
  <cols>
    <col min="1" max="1" width="17.1640625" style="26" bestFit="1" customWidth="1"/>
    <col min="2" max="2" width="33.6640625" style="26" bestFit="1" customWidth="1"/>
    <col min="3" max="3" width="53.6640625" style="26" bestFit="1" customWidth="1"/>
    <col min="4" max="4" width="8.83203125" style="26" bestFit="1" customWidth="1"/>
    <col min="5" max="18" width="11" style="26"/>
    <col min="19" max="19" width="2.6640625" style="26" bestFit="1" customWidth="1"/>
    <col min="20" max="20" width="9.1640625" style="26" bestFit="1" customWidth="1"/>
    <col min="21" max="16384" width="11" style="26"/>
  </cols>
  <sheetData>
    <row r="1" spans="1:20" x14ac:dyDescent="0.15">
      <c r="A1" s="23"/>
      <c r="B1" s="24"/>
      <c r="C1" s="24" t="s">
        <v>40</v>
      </c>
      <c r="D1" s="25" t="s">
        <v>41</v>
      </c>
      <c r="E1" s="23"/>
      <c r="F1" s="23"/>
      <c r="G1" s="23"/>
      <c r="H1" s="23"/>
      <c r="I1" s="23"/>
      <c r="J1" s="23"/>
      <c r="K1" s="23"/>
      <c r="L1" s="23"/>
      <c r="M1" s="23"/>
      <c r="N1" s="23"/>
      <c r="O1" s="23"/>
      <c r="P1" s="23"/>
      <c r="Q1" s="23"/>
      <c r="R1" s="23"/>
      <c r="S1" s="23"/>
      <c r="T1" s="23"/>
    </row>
    <row r="2" spans="1:20" x14ac:dyDescent="0.15">
      <c r="A2" s="23"/>
      <c r="B2" s="23"/>
      <c r="C2" s="23"/>
      <c r="D2" s="23"/>
      <c r="E2" s="23"/>
      <c r="F2" s="23"/>
      <c r="G2" s="23"/>
      <c r="H2" s="23"/>
      <c r="I2" s="23"/>
      <c r="J2" s="23"/>
      <c r="K2" s="23"/>
      <c r="L2" s="23"/>
      <c r="M2" s="23"/>
      <c r="N2" s="23"/>
      <c r="O2" s="23"/>
      <c r="P2" s="23"/>
      <c r="Q2" s="23"/>
      <c r="R2" s="23"/>
      <c r="S2" s="23">
        <v>1</v>
      </c>
      <c r="T2" s="23" t="s">
        <v>42</v>
      </c>
    </row>
    <row r="3" spans="1:20" x14ac:dyDescent="0.15">
      <c r="A3" s="23"/>
      <c r="B3" s="23"/>
      <c r="C3" s="23"/>
      <c r="D3" s="23"/>
      <c r="E3" s="23"/>
      <c r="F3" s="23"/>
      <c r="G3" s="23"/>
      <c r="H3" s="23"/>
      <c r="I3" s="23"/>
      <c r="J3" s="23"/>
      <c r="K3" s="23"/>
      <c r="L3" s="23"/>
      <c r="M3" s="23"/>
      <c r="N3" s="23"/>
      <c r="O3" s="23"/>
      <c r="P3" s="23"/>
      <c r="Q3" s="23"/>
      <c r="R3" s="23"/>
      <c r="S3" s="23">
        <v>2</v>
      </c>
      <c r="T3" s="23" t="s">
        <v>43</v>
      </c>
    </row>
    <row r="4" spans="1:20" x14ac:dyDescent="0.15">
      <c r="A4" s="23"/>
      <c r="B4" s="23"/>
      <c r="C4" s="23"/>
      <c r="D4" s="23"/>
      <c r="E4" s="23"/>
      <c r="F4" s="23"/>
      <c r="G4" s="23"/>
      <c r="H4" s="23"/>
      <c r="I4" s="23"/>
      <c r="J4" s="23"/>
      <c r="K4" s="23"/>
      <c r="L4" s="23"/>
      <c r="M4" s="23"/>
      <c r="N4" s="23"/>
      <c r="O4" s="23"/>
      <c r="P4" s="23"/>
      <c r="Q4" s="23"/>
      <c r="R4" s="23"/>
      <c r="S4" s="23">
        <v>3</v>
      </c>
      <c r="T4" s="23" t="s">
        <v>44</v>
      </c>
    </row>
    <row r="5" spans="1:20" x14ac:dyDescent="0.15">
      <c r="A5" s="23"/>
      <c r="B5" s="23"/>
      <c r="C5" s="23"/>
      <c r="D5" s="23"/>
      <c r="E5" s="23"/>
      <c r="F5" s="23"/>
      <c r="G5" s="23"/>
      <c r="H5" s="23"/>
      <c r="I5" s="23"/>
      <c r="J5" s="23"/>
      <c r="K5" s="23"/>
      <c r="L5" s="23"/>
      <c r="M5" s="23"/>
      <c r="N5" s="23"/>
      <c r="O5" s="23"/>
      <c r="P5" s="23"/>
      <c r="Q5" s="23"/>
      <c r="R5" s="23"/>
      <c r="S5" s="23">
        <v>4</v>
      </c>
      <c r="T5" s="23" t="s">
        <v>45</v>
      </c>
    </row>
    <row r="6" spans="1:20" x14ac:dyDescent="0.15">
      <c r="C6" s="24" t="s">
        <v>46</v>
      </c>
      <c r="D6" s="27">
        <v>45291</v>
      </c>
      <c r="E6" s="23"/>
      <c r="F6" s="23"/>
      <c r="G6" s="23"/>
      <c r="H6" s="23"/>
      <c r="I6" s="23"/>
      <c r="J6" s="23"/>
      <c r="K6" s="23"/>
      <c r="L6" s="23"/>
      <c r="M6" s="23"/>
      <c r="N6" s="23"/>
      <c r="O6" s="23"/>
      <c r="P6" s="23"/>
      <c r="Q6" s="23"/>
      <c r="R6" s="23"/>
      <c r="S6" s="23">
        <v>5</v>
      </c>
      <c r="T6" s="23" t="s">
        <v>47</v>
      </c>
    </row>
    <row r="7" spans="1:20" x14ac:dyDescent="0.15">
      <c r="A7" s="28"/>
      <c r="B7" s="23"/>
      <c r="C7" s="23"/>
      <c r="D7" s="23"/>
      <c r="E7" s="23"/>
      <c r="F7" s="23"/>
      <c r="G7" s="23"/>
      <c r="H7" s="23"/>
      <c r="I7" s="23"/>
      <c r="J7" s="23"/>
      <c r="K7" s="23"/>
      <c r="L7" s="23"/>
      <c r="M7" s="23"/>
      <c r="N7" s="23"/>
      <c r="O7" s="23"/>
      <c r="P7" s="23"/>
      <c r="Q7" s="23"/>
      <c r="R7" s="23"/>
      <c r="S7" s="23">
        <v>7</v>
      </c>
      <c r="T7" s="23" t="s">
        <v>48</v>
      </c>
    </row>
    <row r="8" spans="1:20" x14ac:dyDescent="0.15">
      <c r="A8" s="23"/>
      <c r="B8" s="29"/>
      <c r="C8" s="30" t="s">
        <v>49</v>
      </c>
      <c r="D8" s="31" t="s">
        <v>50</v>
      </c>
      <c r="E8" s="23"/>
      <c r="F8" s="23"/>
      <c r="G8" s="23"/>
      <c r="H8" s="23"/>
      <c r="I8" s="23"/>
      <c r="J8" s="23"/>
      <c r="K8" s="23"/>
      <c r="L8" s="23"/>
      <c r="M8" s="23"/>
      <c r="N8" s="23"/>
      <c r="O8" s="23"/>
      <c r="P8" s="23"/>
      <c r="Q8" s="23"/>
      <c r="R8" s="23"/>
      <c r="S8" s="23">
        <v>8</v>
      </c>
      <c r="T8" s="23" t="s">
        <v>51</v>
      </c>
    </row>
    <row r="9" spans="1:20" x14ac:dyDescent="0.15">
      <c r="A9" s="23"/>
      <c r="B9" s="32" t="s">
        <v>52</v>
      </c>
      <c r="C9" s="33"/>
      <c r="D9" s="34"/>
      <c r="E9" s="23"/>
      <c r="F9" s="23"/>
      <c r="G9" s="23"/>
      <c r="H9" s="23"/>
      <c r="I9" s="23"/>
      <c r="J9" s="23"/>
      <c r="K9" s="23"/>
      <c r="L9" s="23"/>
      <c r="M9" s="23"/>
      <c r="N9" s="23"/>
      <c r="O9" s="23"/>
      <c r="P9" s="23"/>
      <c r="Q9" s="23"/>
      <c r="R9" s="23"/>
      <c r="S9" s="23">
        <v>9</v>
      </c>
      <c r="T9" s="23" t="s">
        <v>53</v>
      </c>
    </row>
    <row r="10" spans="1:20" ht="16" x14ac:dyDescent="0.2">
      <c r="A10" s="35"/>
      <c r="B10" s="36"/>
      <c r="C10" s="37" t="s">
        <v>54</v>
      </c>
      <c r="D10" s="255" t="s">
        <v>55</v>
      </c>
      <c r="E10" s="23"/>
      <c r="F10" s="23"/>
      <c r="G10" s="23"/>
      <c r="H10" s="23"/>
      <c r="I10" s="23"/>
      <c r="J10" s="23"/>
      <c r="K10" s="23"/>
      <c r="L10" s="23"/>
      <c r="M10" s="23"/>
      <c r="N10" s="23"/>
      <c r="O10" s="23"/>
      <c r="P10" s="23"/>
      <c r="Q10" s="23"/>
      <c r="R10" s="23"/>
      <c r="S10" s="23">
        <v>10</v>
      </c>
      <c r="T10" s="23" t="s">
        <v>56</v>
      </c>
    </row>
    <row r="11" spans="1:20" ht="16" x14ac:dyDescent="0.2">
      <c r="A11" s="35"/>
      <c r="B11" s="36"/>
      <c r="C11" s="37" t="s">
        <v>57</v>
      </c>
      <c r="D11" s="256" t="s">
        <v>58</v>
      </c>
      <c r="E11" s="23"/>
      <c r="F11" s="23"/>
      <c r="G11" s="23"/>
      <c r="H11" s="23"/>
      <c r="I11" s="23"/>
      <c r="J11" s="23"/>
      <c r="K11" s="23"/>
      <c r="L11" s="23"/>
      <c r="M11" s="23"/>
      <c r="N11" s="23"/>
      <c r="O11" s="23"/>
      <c r="P11" s="23"/>
      <c r="Q11" s="23"/>
      <c r="R11" s="23"/>
      <c r="S11" s="23">
        <v>11</v>
      </c>
      <c r="T11" s="23" t="s">
        <v>59</v>
      </c>
    </row>
    <row r="12" spans="1:20" ht="16" x14ac:dyDescent="0.2">
      <c r="A12" s="35"/>
      <c r="B12" s="32" t="s">
        <v>60</v>
      </c>
      <c r="C12" s="37"/>
      <c r="D12" s="255" t="s">
        <v>61</v>
      </c>
      <c r="E12" s="23"/>
      <c r="F12" s="23"/>
      <c r="G12" s="23"/>
      <c r="H12" s="23"/>
      <c r="I12" s="23"/>
      <c r="J12" s="23"/>
      <c r="K12" s="23"/>
      <c r="L12" s="23"/>
      <c r="M12" s="23"/>
      <c r="N12" s="23"/>
      <c r="O12" s="23"/>
      <c r="P12" s="23"/>
      <c r="Q12" s="23"/>
      <c r="R12" s="23"/>
      <c r="S12" s="23">
        <v>12</v>
      </c>
      <c r="T12" s="23" t="s">
        <v>62</v>
      </c>
    </row>
    <row r="13" spans="1:20" ht="16" x14ac:dyDescent="0.2">
      <c r="A13" s="35"/>
      <c r="B13" s="36"/>
      <c r="C13" s="37" t="s">
        <v>63</v>
      </c>
      <c r="D13" s="256" t="s">
        <v>64</v>
      </c>
      <c r="E13" s="23"/>
      <c r="F13" s="23"/>
      <c r="G13" s="23"/>
      <c r="H13" s="23"/>
      <c r="I13" s="23"/>
      <c r="J13" s="23"/>
      <c r="K13" s="23"/>
      <c r="L13" s="23"/>
      <c r="M13" s="23"/>
      <c r="N13" s="23"/>
      <c r="O13" s="23"/>
      <c r="P13" s="23"/>
      <c r="Q13" s="23"/>
      <c r="R13" s="23"/>
      <c r="S13" s="23"/>
      <c r="T13" s="23"/>
    </row>
    <row r="14" spans="1:20" ht="16" x14ac:dyDescent="0.2">
      <c r="A14" s="35"/>
      <c r="B14" s="36"/>
      <c r="C14" s="37" t="s">
        <v>65</v>
      </c>
      <c r="D14" s="256" t="s">
        <v>66</v>
      </c>
      <c r="E14" s="23"/>
      <c r="F14" s="23"/>
      <c r="G14" s="23"/>
      <c r="H14" s="23"/>
      <c r="I14" s="23"/>
      <c r="J14" s="23"/>
      <c r="K14" s="23"/>
      <c r="L14" s="23"/>
      <c r="M14" s="23"/>
      <c r="N14" s="23"/>
      <c r="O14" s="23"/>
      <c r="P14" s="23"/>
      <c r="Q14" s="23"/>
      <c r="R14" s="23"/>
      <c r="S14" s="23"/>
      <c r="T14" s="23"/>
    </row>
    <row r="15" spans="1:20" ht="15" x14ac:dyDescent="0.2">
      <c r="A15" s="35"/>
      <c r="B15" s="36"/>
      <c r="C15" s="37" t="s">
        <v>67</v>
      </c>
      <c r="D15" s="39" t="s">
        <v>68</v>
      </c>
    </row>
    <row r="16" spans="1:20" ht="15" x14ac:dyDescent="0.2">
      <c r="A16" s="35"/>
      <c r="B16" s="36"/>
      <c r="C16" s="37" t="s">
        <v>69</v>
      </c>
      <c r="D16" s="39" t="s">
        <v>70</v>
      </c>
    </row>
    <row r="17" spans="1:4" ht="15" x14ac:dyDescent="0.2">
      <c r="A17" s="35"/>
      <c r="B17" s="36"/>
      <c r="C17" s="37" t="s">
        <v>71</v>
      </c>
      <c r="D17" s="39" t="s">
        <v>72</v>
      </c>
    </row>
    <row r="18" spans="1:4" ht="15" x14ac:dyDescent="0.2">
      <c r="A18" s="35"/>
      <c r="B18" s="36"/>
      <c r="C18" s="37" t="s">
        <v>73</v>
      </c>
      <c r="D18" s="39" t="s">
        <v>74</v>
      </c>
    </row>
    <row r="19" spans="1:4" ht="15" x14ac:dyDescent="0.2">
      <c r="A19" s="35"/>
      <c r="B19" s="36"/>
      <c r="C19" s="37" t="s">
        <v>75</v>
      </c>
      <c r="D19" s="39" t="s">
        <v>76</v>
      </c>
    </row>
    <row r="20" spans="1:4" ht="15" x14ac:dyDescent="0.2">
      <c r="A20" s="35"/>
      <c r="B20" s="36"/>
      <c r="C20" s="37" t="s">
        <v>77</v>
      </c>
      <c r="D20" s="39" t="s">
        <v>76</v>
      </c>
    </row>
    <row r="21" spans="1:4" ht="15" x14ac:dyDescent="0.2">
      <c r="A21" s="35"/>
      <c r="B21" s="36"/>
      <c r="C21" s="37" t="s">
        <v>78</v>
      </c>
      <c r="D21" s="39" t="s">
        <v>79</v>
      </c>
    </row>
    <row r="22" spans="1:4" ht="15" x14ac:dyDescent="0.2">
      <c r="A22" s="35"/>
      <c r="B22" s="36"/>
      <c r="C22" s="37" t="s">
        <v>80</v>
      </c>
      <c r="D22" s="39" t="s">
        <v>79</v>
      </c>
    </row>
    <row r="23" spans="1:4" ht="15" x14ac:dyDescent="0.2">
      <c r="A23" s="35"/>
      <c r="B23" s="36"/>
      <c r="C23" s="37" t="s">
        <v>81</v>
      </c>
      <c r="D23" s="39" t="s">
        <v>79</v>
      </c>
    </row>
    <row r="24" spans="1:4" ht="15" x14ac:dyDescent="0.2">
      <c r="A24" s="35"/>
      <c r="B24" s="36"/>
      <c r="C24" s="37" t="s">
        <v>82</v>
      </c>
      <c r="D24" s="39" t="s">
        <v>79</v>
      </c>
    </row>
    <row r="25" spans="1:4" ht="15" x14ac:dyDescent="0.2">
      <c r="A25" s="35"/>
      <c r="B25" s="36"/>
      <c r="C25" s="37" t="s">
        <v>83</v>
      </c>
      <c r="D25" s="39" t="s">
        <v>84</v>
      </c>
    </row>
    <row r="26" spans="1:4" x14ac:dyDescent="0.15">
      <c r="A26" s="35"/>
      <c r="B26" s="36"/>
      <c r="C26" s="37" t="s">
        <v>85</v>
      </c>
      <c r="D26" s="40" t="s">
        <v>86</v>
      </c>
    </row>
    <row r="27" spans="1:4" x14ac:dyDescent="0.15">
      <c r="A27" s="35"/>
      <c r="B27" s="36"/>
      <c r="C27" s="37" t="s">
        <v>87</v>
      </c>
      <c r="D27" s="40" t="s">
        <v>86</v>
      </c>
    </row>
    <row r="28" spans="1:4" x14ac:dyDescent="0.15">
      <c r="A28" s="35"/>
      <c r="B28" s="36"/>
      <c r="C28" s="37" t="s">
        <v>88</v>
      </c>
      <c r="D28" s="40" t="s">
        <v>86</v>
      </c>
    </row>
    <row r="29" spans="1:4" x14ac:dyDescent="0.15">
      <c r="A29" s="35"/>
      <c r="B29" s="36"/>
      <c r="C29" s="37" t="s">
        <v>89</v>
      </c>
      <c r="D29" s="40" t="s">
        <v>86</v>
      </c>
    </row>
    <row r="30" spans="1:4" x14ac:dyDescent="0.15">
      <c r="A30" s="35"/>
      <c r="B30" s="36"/>
      <c r="C30" s="37" t="s">
        <v>90</v>
      </c>
      <c r="D30" s="40" t="s">
        <v>91</v>
      </c>
    </row>
    <row r="31" spans="1:4" x14ac:dyDescent="0.15">
      <c r="A31" s="35"/>
      <c r="B31" s="32" t="s">
        <v>92</v>
      </c>
      <c r="C31" s="37"/>
      <c r="D31" s="41" t="s">
        <v>93</v>
      </c>
    </row>
    <row r="32" spans="1:4" ht="15" x14ac:dyDescent="0.2">
      <c r="A32" s="35"/>
      <c r="B32" s="36"/>
      <c r="C32" s="37" t="s">
        <v>94</v>
      </c>
      <c r="D32" s="39" t="s">
        <v>95</v>
      </c>
    </row>
    <row r="33" spans="1:4" ht="15" x14ac:dyDescent="0.2">
      <c r="A33" s="35"/>
      <c r="B33" s="36"/>
      <c r="C33" s="37" t="s">
        <v>96</v>
      </c>
      <c r="D33" s="39" t="s">
        <v>97</v>
      </c>
    </row>
    <row r="34" spans="1:4" ht="15" x14ac:dyDescent="0.2">
      <c r="A34" s="35"/>
      <c r="B34" s="36"/>
      <c r="C34" s="37" t="s">
        <v>98</v>
      </c>
      <c r="D34" s="39" t="s">
        <v>99</v>
      </c>
    </row>
    <row r="35" spans="1:4" ht="15" x14ac:dyDescent="0.2">
      <c r="A35" s="35"/>
      <c r="B35" s="36"/>
      <c r="C35" s="37" t="s">
        <v>100</v>
      </c>
      <c r="D35" s="39" t="s">
        <v>101</v>
      </c>
    </row>
    <row r="36" spans="1:4" ht="15" x14ac:dyDescent="0.2">
      <c r="A36" s="35"/>
      <c r="B36" s="36"/>
      <c r="C36" s="37" t="s">
        <v>102</v>
      </c>
      <c r="D36" s="39" t="s">
        <v>103</v>
      </c>
    </row>
    <row r="37" spans="1:4" ht="15" x14ac:dyDescent="0.2">
      <c r="A37" s="35"/>
      <c r="B37" s="36"/>
      <c r="C37" s="37" t="s">
        <v>104</v>
      </c>
      <c r="D37" s="39" t="s">
        <v>105</v>
      </c>
    </row>
    <row r="38" spans="1:4" ht="15" x14ac:dyDescent="0.2">
      <c r="A38" s="35"/>
      <c r="B38" s="36"/>
      <c r="C38" s="37" t="s">
        <v>106</v>
      </c>
      <c r="D38" s="39" t="s">
        <v>107</v>
      </c>
    </row>
    <row r="39" spans="1:4" ht="15" x14ac:dyDescent="0.2">
      <c r="A39" s="35"/>
      <c r="B39" s="36"/>
      <c r="C39" s="37" t="s">
        <v>108</v>
      </c>
      <c r="D39" s="39" t="s">
        <v>109</v>
      </c>
    </row>
    <row r="40" spans="1:4" ht="15" x14ac:dyDescent="0.2">
      <c r="A40" s="35"/>
      <c r="B40" s="36"/>
      <c r="C40" s="37" t="s">
        <v>110</v>
      </c>
      <c r="D40" s="39" t="s">
        <v>109</v>
      </c>
    </row>
    <row r="41" spans="1:4" ht="15" x14ac:dyDescent="0.2">
      <c r="A41" s="35"/>
      <c r="B41" s="36"/>
      <c r="C41" s="37" t="s">
        <v>111</v>
      </c>
      <c r="D41" s="38" t="s">
        <v>112</v>
      </c>
    </row>
    <row r="42" spans="1:4" ht="16" x14ac:dyDescent="0.2">
      <c r="A42" s="35"/>
      <c r="B42" s="36"/>
      <c r="C42" s="37" t="s">
        <v>450</v>
      </c>
      <c r="D42" s="255" t="s">
        <v>449</v>
      </c>
    </row>
    <row r="43" spans="1:4" ht="16" x14ac:dyDescent="0.2">
      <c r="A43" s="35"/>
      <c r="B43" s="36"/>
      <c r="C43" s="37" t="s">
        <v>447</v>
      </c>
      <c r="D43" s="255" t="s">
        <v>448</v>
      </c>
    </row>
    <row r="44" spans="1:4" ht="13.5" customHeight="1" x14ac:dyDescent="0.2">
      <c r="A44" s="35"/>
      <c r="B44" s="32" t="s">
        <v>113</v>
      </c>
      <c r="C44" s="37"/>
      <c r="D44" s="38" t="s">
        <v>114</v>
      </c>
    </row>
    <row r="45" spans="1:4" ht="15" x14ac:dyDescent="0.2">
      <c r="A45" s="35"/>
      <c r="B45" s="42" t="s">
        <v>115</v>
      </c>
      <c r="C45" s="43"/>
      <c r="D45" s="44" t="s">
        <v>116</v>
      </c>
    </row>
  </sheetData>
  <hyperlinks>
    <hyperlink ref="D13" location="'Nota 3'!A1" display="Nota 3" xr:uid="{52311FEA-52E0-1D44-B3A0-EFF42304CA00}"/>
    <hyperlink ref="D14" location="'Nota 4'!A1" display="Nota 4" xr:uid="{B9F3AB15-312E-A140-8DBF-1E27808F81EF}"/>
    <hyperlink ref="D15" location="'Nota 5'!A1" display="Nota 5" xr:uid="{759A8E13-F258-C240-B7A9-E4702AAE2E20}"/>
    <hyperlink ref="D16" location="'Nota 6'!A1" display="Nota 6" xr:uid="{DF465F4C-B6CE-8847-A33A-1BB2D07B01D7}"/>
    <hyperlink ref="D17" location="'Nota 7'!A1" display="Nota 7" xr:uid="{84C79C80-6837-A141-959A-B65E353B4183}"/>
    <hyperlink ref="D19" location="'Nota 9'!A1" display="Nota 9" xr:uid="{59687AE5-47C8-064B-8950-1278130D171C}"/>
    <hyperlink ref="D31" location="ER!A1" display="ER" xr:uid="{E9AB7F4E-4DD7-8344-A71B-1B82FFCC5059}"/>
    <hyperlink ref="D44" location="EVPN!A1" display="EVPN" xr:uid="{B83D66ED-EB5F-9C47-8A27-2D2FE8B58179}"/>
    <hyperlink ref="D45" location="EFE!A1" display="EFE" xr:uid="{61A59A64-BCA2-4448-A0EC-E205FC33D7FF}"/>
    <hyperlink ref="D18" location="'Nota 8'!A1" display="Nota 8" xr:uid="{8292937D-AD2C-DC4F-A0B4-ED4757078CA1}"/>
    <hyperlink ref="D25" location="'Nota 11'!A1" display="Nota 11" xr:uid="{B6778AC4-F541-2447-840E-C786DF781A50}"/>
    <hyperlink ref="D26" location="' Nota 21'!A1" display="Nota 21" xr:uid="{83DCA8E8-DB16-E544-A9DD-3E7CD3450E9B}"/>
    <hyperlink ref="D27" location="' Nota 21'!A1" display="Nota 21" xr:uid="{EE8BA10F-3A41-1649-88E4-7718018404A4}"/>
    <hyperlink ref="D28" location="' Nota 21'!A1" display="Nota 21" xr:uid="{595B9794-DD27-454E-AC35-35656969AA06}"/>
    <hyperlink ref="D29" location="' Nota 21'!A1" display="Nota 21" xr:uid="{57BADD7A-B98F-0B41-9840-75ADD7623B90}"/>
    <hyperlink ref="D30" location="'Nota 23'!A1" display="Nota 23" xr:uid="{25F8FEA6-548B-E647-BA34-6DD119E9900E}"/>
    <hyperlink ref="D32" location="'Nota 14'!A1" display="Nota 14" xr:uid="{E58150F8-847B-DD4D-8A54-A9162C2AF7DC}"/>
    <hyperlink ref="D33" location="'Nota 15'!A1" display="Nota 15" xr:uid="{5AB04131-E1F4-6C4F-B341-457D556B8A3E}"/>
    <hyperlink ref="D34" location="'Nota 16'!A1" display="Nota 16" xr:uid="{861D0B81-93C1-6F42-9141-33D34FF83607}"/>
    <hyperlink ref="D35" location="'Nota 17'!A1" display="Nota 17" xr:uid="{7A29E014-8A44-DD46-8CAF-27FA75F515A4}"/>
    <hyperlink ref="D36" location="'Nota 18'!A1" display="Nota 18" xr:uid="{CE9CE31F-07A6-3C41-8823-813309AA02EC}"/>
    <hyperlink ref="D37" location="'Nota 19'!A1" display="Nota 19" xr:uid="{2116618C-A759-944D-A0EB-84C1C85D6B62}"/>
    <hyperlink ref="D38" location="'Nota 19'!A1" display="Nota19" xr:uid="{64F1A713-0BD6-654F-9ECB-9EC39C1E7F09}"/>
    <hyperlink ref="D39" location="'Nota 20'!A1" display="Nota 20" xr:uid="{AE9CF31F-4A1F-7C4F-A3AC-F0D3CCC91BD0}"/>
    <hyperlink ref="D40" location="'Nota 20'!A1" display="Nota 20" xr:uid="{4DC1FB7E-0FFA-E34C-A72B-3443CB17559E}"/>
    <hyperlink ref="D41" location="'Nota 21'!A1" display="Nota 21" xr:uid="{A5EFE6C3-F6FF-9E42-96AD-94F6619A123D}"/>
    <hyperlink ref="D11" location="'Nota 2'!A1" display="Nota 2" xr:uid="{553D7098-03F1-B645-A4FA-30AF8F934F6E}"/>
    <hyperlink ref="D10" location="'Nota 1'!A1" display="Nota 1" xr:uid="{4A5140B1-2EB6-BF44-97BE-FEBAE819A904}"/>
    <hyperlink ref="D20" location="'Nota 9'!A1" display="Nota 9" xr:uid="{6CF2953B-0F08-E34B-8B27-FC75169C6A8A}"/>
    <hyperlink ref="D21:D24" location="BG!A1" display="BG" xr:uid="{1675CF9E-DF62-DF41-BF95-B6B406D3E3FD}"/>
    <hyperlink ref="D21" location="'Nota 10'!A1" display="Nota 10" xr:uid="{4BAD0240-4B72-CB44-85F5-975D0EEA8048}"/>
    <hyperlink ref="D22" location="'Nota 10'!A1" display="Nota 10" xr:uid="{861FD175-F5A1-234B-97C8-ECB50FD3008B}"/>
    <hyperlink ref="D23" location="'Nota 10'!A1" display="Nota 10" xr:uid="{2C37BDD8-88FA-DF4B-A3AC-344E43C603D5}"/>
    <hyperlink ref="D24" location="'Nota 10'!A1" display="Nota 10" xr:uid="{4931D328-CFC5-0A42-AA79-D840B22A27AF}"/>
    <hyperlink ref="D42" location="'Nota 22'!A1" display="Nota 22" xr:uid="{6021B12B-1923-4468-A9B0-36BECD29575F}"/>
    <hyperlink ref="D43" location="'Nota 23'!A1" display="Nota 23" xr:uid="{EE369F5F-DA69-4B56-989E-771021A4D049}"/>
    <hyperlink ref="D12" location="BG!A1" display="BG" xr:uid="{A6360C06-73B3-E042-8BE5-F1F36049B50B}"/>
  </hyperlink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94B2F-F044-B548-9A38-2E14F5CD2561}">
  <sheetPr>
    <tabColor rgb="FF002060"/>
  </sheetPr>
  <dimension ref="A1:F11"/>
  <sheetViews>
    <sheetView showGridLines="0" zoomScale="125" workbookViewId="0">
      <selection activeCell="E1" sqref="E1:F1"/>
    </sheetView>
  </sheetViews>
  <sheetFormatPr baseColWidth="10" defaultColWidth="11.5" defaultRowHeight="15" x14ac:dyDescent="0.2"/>
  <cols>
    <col min="1" max="1" width="48" style="139" bestFit="1" customWidth="1"/>
    <col min="2" max="2" width="15.83203125" style="139" bestFit="1" customWidth="1"/>
    <col min="3" max="3" width="2.6640625" style="139" customWidth="1"/>
    <col min="4" max="4" width="15.83203125" style="139" bestFit="1" customWidth="1"/>
    <col min="5" max="16384" width="11.5" style="139"/>
  </cols>
  <sheetData>
    <row r="1" spans="1:6" ht="18" x14ac:dyDescent="0.2">
      <c r="A1" s="554" t="s">
        <v>355</v>
      </c>
      <c r="B1" s="554"/>
      <c r="C1" s="554"/>
      <c r="D1" s="554"/>
      <c r="E1" s="47" t="s">
        <v>117</v>
      </c>
      <c r="F1" s="169" t="s">
        <v>93</v>
      </c>
    </row>
    <row r="2" spans="1:6" x14ac:dyDescent="0.2">
      <c r="A2" s="128"/>
      <c r="B2" s="127" t="s">
        <v>496</v>
      </c>
      <c r="C2" s="128"/>
      <c r="D2" s="127" t="s">
        <v>452</v>
      </c>
    </row>
    <row r="3" spans="1:6" x14ac:dyDescent="0.2">
      <c r="A3" s="349" t="s">
        <v>356</v>
      </c>
      <c r="B3" s="131">
        <v>3031142944</v>
      </c>
      <c r="C3" s="130"/>
      <c r="D3" s="131">
        <v>2942067704</v>
      </c>
    </row>
    <row r="4" spans="1:6" x14ac:dyDescent="0.2">
      <c r="A4" s="141" t="s">
        <v>357</v>
      </c>
      <c r="B4" s="131">
        <v>2962833441</v>
      </c>
      <c r="C4" s="130"/>
      <c r="D4" s="131">
        <v>2991985512</v>
      </c>
    </row>
    <row r="5" spans="1:6" x14ac:dyDescent="0.2">
      <c r="A5" s="141" t="s">
        <v>358</v>
      </c>
      <c r="B5" s="131">
        <v>953482222</v>
      </c>
      <c r="C5" s="130"/>
      <c r="D5" s="131">
        <v>669174519</v>
      </c>
    </row>
    <row r="6" spans="1:6" x14ac:dyDescent="0.2">
      <c r="A6" s="141" t="s">
        <v>563</v>
      </c>
      <c r="B6" s="131">
        <v>362555260</v>
      </c>
      <c r="C6" s="130"/>
      <c r="D6" s="131">
        <v>855091423</v>
      </c>
    </row>
    <row r="7" spans="1:6" x14ac:dyDescent="0.2">
      <c r="A7" s="141" t="s">
        <v>359</v>
      </c>
      <c r="B7" s="131">
        <v>218406366</v>
      </c>
      <c r="C7" s="130"/>
      <c r="D7" s="131">
        <v>188513923</v>
      </c>
    </row>
    <row r="8" spans="1:6" x14ac:dyDescent="0.2">
      <c r="A8" s="141" t="s">
        <v>360</v>
      </c>
      <c r="B8" s="131">
        <v>201648003</v>
      </c>
      <c r="C8" s="130"/>
      <c r="D8" s="131">
        <v>228104557</v>
      </c>
    </row>
    <row r="9" spans="1:6" ht="16" thickBot="1" x14ac:dyDescent="0.25">
      <c r="A9" s="133" t="s">
        <v>240</v>
      </c>
      <c r="B9" s="134">
        <v>7730068236</v>
      </c>
      <c r="C9" s="144"/>
      <c r="D9" s="134">
        <v>7874937638</v>
      </c>
    </row>
    <row r="10" spans="1:6" ht="16" thickTop="1" x14ac:dyDescent="0.2">
      <c r="A10" s="133"/>
      <c r="B10" s="144"/>
      <c r="C10" s="144"/>
      <c r="D10" s="144"/>
    </row>
    <row r="11" spans="1:6" x14ac:dyDescent="0.2">
      <c r="A11" s="182" t="s">
        <v>339</v>
      </c>
      <c r="B11" s="183">
        <v>0</v>
      </c>
      <c r="C11" s="182"/>
      <c r="D11" s="183">
        <v>0</v>
      </c>
    </row>
  </sheetData>
  <mergeCells count="1">
    <mergeCell ref="A1:D1"/>
  </mergeCells>
  <hyperlinks>
    <hyperlink ref="E1" location="Indice!D34" display="Indice" xr:uid="{AB581DAC-D18F-3143-B6F0-B93708B0E4A3}"/>
    <hyperlink ref="F1" location="ER!C15" display="ER" xr:uid="{7766E681-E654-EB4C-B840-70CB20243858}"/>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09A6F-89CB-7040-BA97-07F831BE0E43}">
  <sheetPr>
    <tabColor rgb="FF002060"/>
  </sheetPr>
  <dimension ref="A1:F20"/>
  <sheetViews>
    <sheetView showGridLines="0" zoomScale="138" workbookViewId="0">
      <selection activeCell="B18" sqref="B18"/>
    </sheetView>
  </sheetViews>
  <sheetFormatPr baseColWidth="10" defaultColWidth="10.83203125" defaultRowHeight="14" x14ac:dyDescent="0.15"/>
  <cols>
    <col min="1" max="1" width="40.1640625" style="475" customWidth="1"/>
    <col min="2" max="2" width="13.33203125" style="475" bestFit="1" customWidth="1"/>
    <col min="3" max="3" width="4.83203125" style="475" customWidth="1"/>
    <col min="4" max="4" width="14" style="475" bestFit="1" customWidth="1"/>
    <col min="5" max="5" width="11.1640625" style="475" bestFit="1" customWidth="1"/>
    <col min="6" max="16384" width="10.83203125" style="475"/>
  </cols>
  <sheetData>
    <row r="1" spans="1:6" ht="18" x14ac:dyDescent="0.2">
      <c r="A1" s="554" t="s">
        <v>361</v>
      </c>
      <c r="B1" s="554"/>
      <c r="C1" s="554"/>
      <c r="D1" s="554"/>
      <c r="E1" s="185" t="s">
        <v>117</v>
      </c>
      <c r="F1" s="186" t="s">
        <v>93</v>
      </c>
    </row>
    <row r="2" spans="1:6" ht="16" x14ac:dyDescent="0.2">
      <c r="A2" s="188"/>
      <c r="B2" s="188"/>
    </row>
    <row r="3" spans="1:6" x14ac:dyDescent="0.15">
      <c r="A3" s="128"/>
      <c r="B3" s="127" t="s">
        <v>496</v>
      </c>
      <c r="C3" s="128"/>
      <c r="D3" s="127" t="s">
        <v>452</v>
      </c>
    </row>
    <row r="4" spans="1:6" x14ac:dyDescent="0.15">
      <c r="A4" s="26" t="s">
        <v>362</v>
      </c>
      <c r="B4" s="131">
        <v>3754687898</v>
      </c>
      <c r="C4" s="189"/>
      <c r="D4" s="131">
        <v>2391108010</v>
      </c>
    </row>
    <row r="5" spans="1:6" x14ac:dyDescent="0.15">
      <c r="A5" s="141" t="s">
        <v>363</v>
      </c>
      <c r="B5" s="131">
        <v>699565421</v>
      </c>
      <c r="C5" s="189"/>
      <c r="D5" s="131">
        <v>440140884</v>
      </c>
    </row>
    <row r="6" spans="1:6" x14ac:dyDescent="0.15">
      <c r="A6" s="141" t="s">
        <v>364</v>
      </c>
      <c r="B6" s="131">
        <v>766250012</v>
      </c>
      <c r="C6" s="189"/>
      <c r="D6" s="131">
        <v>776818190</v>
      </c>
    </row>
    <row r="7" spans="1:6" x14ac:dyDescent="0.15">
      <c r="A7" s="141" t="s">
        <v>366</v>
      </c>
      <c r="B7" s="131">
        <v>572869849</v>
      </c>
      <c r="C7" s="189"/>
      <c r="D7" s="131">
        <v>444299634</v>
      </c>
    </row>
    <row r="8" spans="1:6" x14ac:dyDescent="0.15">
      <c r="A8" s="141" t="s">
        <v>365</v>
      </c>
      <c r="B8" s="131">
        <v>495142526</v>
      </c>
      <c r="C8" s="189"/>
      <c r="D8" s="131">
        <v>429961749</v>
      </c>
      <c r="E8" s="131"/>
    </row>
    <row r="9" spans="1:6" x14ac:dyDescent="0.15">
      <c r="A9" s="141" t="s">
        <v>367</v>
      </c>
      <c r="B9" s="131">
        <v>314104116</v>
      </c>
      <c r="C9" s="189"/>
      <c r="D9" s="131">
        <v>157030995</v>
      </c>
    </row>
    <row r="10" spans="1:6" ht="15" thickBot="1" x14ac:dyDescent="0.2">
      <c r="A10" s="133" t="s">
        <v>240</v>
      </c>
      <c r="B10" s="134">
        <f>SUM(B4:B9)</f>
        <v>6602619822</v>
      </c>
      <c r="C10" s="133"/>
      <c r="D10" s="134">
        <f>SUM(D4:D9)</f>
        <v>4639359462</v>
      </c>
    </row>
    <row r="11" spans="1:6" ht="15" thickTop="1" x14ac:dyDescent="0.15">
      <c r="A11" s="133"/>
      <c r="B11" s="144"/>
      <c r="C11" s="133"/>
      <c r="D11" s="144"/>
    </row>
    <row r="12" spans="1:6" x14ac:dyDescent="0.15">
      <c r="A12" s="182" t="s">
        <v>339</v>
      </c>
      <c r="B12" s="183">
        <v>0</v>
      </c>
      <c r="C12" s="182"/>
      <c r="D12" s="183">
        <v>0</v>
      </c>
    </row>
    <row r="13" spans="1:6" ht="16" x14ac:dyDescent="0.2">
      <c r="A13" s="188"/>
      <c r="B13" s="188"/>
    </row>
    <row r="20" spans="4:4" x14ac:dyDescent="0.15">
      <c r="D20" s="332"/>
    </row>
  </sheetData>
  <mergeCells count="1">
    <mergeCell ref="A1:D1"/>
  </mergeCells>
  <hyperlinks>
    <hyperlink ref="E1" location="Indice!D35" display="Indice" xr:uid="{3AFFC7B7-FA94-1942-8C1A-795C3F677E92}"/>
    <hyperlink ref="F1" location="ER!C16" display="ER" xr:uid="{4B6C70F8-7203-1F47-B145-60DF66AC285E}"/>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E27CC-587E-7B48-A122-26B4BB96F50C}">
  <sheetPr>
    <tabColor rgb="FF002060"/>
  </sheetPr>
  <dimension ref="A1:F8"/>
  <sheetViews>
    <sheetView showGridLines="0" zoomScale="150" workbookViewId="0">
      <selection activeCell="A15" sqref="A15"/>
    </sheetView>
  </sheetViews>
  <sheetFormatPr baseColWidth="10" defaultColWidth="10.6640625" defaultRowHeight="15" x14ac:dyDescent="0.2"/>
  <cols>
    <col min="1" max="1" width="38.1640625" style="187" customWidth="1"/>
    <col min="2" max="2" width="12" style="187" bestFit="1" customWidth="1"/>
    <col min="3" max="3" width="2.1640625" style="187" customWidth="1"/>
    <col min="4" max="4" width="11.1640625" style="187" bestFit="1" customWidth="1"/>
    <col min="5" max="5" width="5.33203125" style="159" bestFit="1" customWidth="1"/>
    <col min="6" max="6" width="3.1640625" style="159" bestFit="1" customWidth="1"/>
    <col min="7" max="16384" width="10.6640625" style="159"/>
  </cols>
  <sheetData>
    <row r="1" spans="1:6" ht="18" x14ac:dyDescent="0.2">
      <c r="A1" s="554" t="s">
        <v>368</v>
      </c>
      <c r="B1" s="554"/>
      <c r="C1" s="554"/>
      <c r="D1" s="554"/>
      <c r="E1" s="47" t="s">
        <v>117</v>
      </c>
      <c r="F1" s="169" t="s">
        <v>93</v>
      </c>
    </row>
    <row r="2" spans="1:6" ht="16" x14ac:dyDescent="0.2">
      <c r="A2" s="188"/>
      <c r="B2" s="188"/>
      <c r="E2" s="187"/>
      <c r="F2" s="187"/>
    </row>
    <row r="3" spans="1:6" x14ac:dyDescent="0.2">
      <c r="A3" s="128"/>
      <c r="B3" s="127" t="s">
        <v>496</v>
      </c>
      <c r="C3" s="128"/>
      <c r="D3" s="127" t="s">
        <v>452</v>
      </c>
      <c r="E3" s="187"/>
      <c r="F3" s="187"/>
    </row>
    <row r="4" spans="1:6" x14ac:dyDescent="0.2">
      <c r="A4" s="26" t="s">
        <v>369</v>
      </c>
      <c r="B4" s="174">
        <v>6905754669</v>
      </c>
      <c r="C4" s="106"/>
      <c r="D4" s="174">
        <v>317584545</v>
      </c>
      <c r="E4" s="187"/>
    </row>
    <row r="5" spans="1:6" x14ac:dyDescent="0.2">
      <c r="A5" s="141" t="s">
        <v>370</v>
      </c>
      <c r="B5" s="179">
        <v>0</v>
      </c>
      <c r="C5" s="106"/>
      <c r="D5" s="179">
        <v>-550425101</v>
      </c>
      <c r="E5" s="187"/>
    </row>
    <row r="6" spans="1:6" ht="16" thickBot="1" x14ac:dyDescent="0.25">
      <c r="A6" s="133" t="s">
        <v>240</v>
      </c>
      <c r="B6" s="333">
        <v>6905754669</v>
      </c>
      <c r="C6" s="106"/>
      <c r="D6" s="333">
        <v>-232840556</v>
      </c>
      <c r="E6" s="187"/>
      <c r="F6" s="187"/>
    </row>
    <row r="7" spans="1:6" ht="16" thickTop="1" x14ac:dyDescent="0.2">
      <c r="A7" s="133"/>
      <c r="B7" s="174"/>
      <c r="C7" s="106"/>
      <c r="D7" s="174"/>
      <c r="E7" s="187"/>
      <c r="F7" s="187"/>
    </row>
    <row r="8" spans="1:6" x14ac:dyDescent="0.2">
      <c r="A8" s="182" t="s">
        <v>339</v>
      </c>
      <c r="B8" s="183">
        <v>0</v>
      </c>
      <c r="C8" s="182"/>
      <c r="D8" s="183">
        <v>0</v>
      </c>
      <c r="E8" s="187"/>
      <c r="F8" s="187"/>
    </row>
  </sheetData>
  <mergeCells count="1">
    <mergeCell ref="A1:D1"/>
  </mergeCells>
  <hyperlinks>
    <hyperlink ref="E1" location="Indice!D36" display="Indice" xr:uid="{12DF3DD6-BA64-534A-9D0A-FE22ADDB709C}"/>
    <hyperlink ref="F1" location="ER!C20" display="ER" xr:uid="{CA9B2C2D-31B2-CD48-8F5B-497C808D355A}"/>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67BDB-14E5-4043-B3A7-90B119C36C0E}">
  <sheetPr>
    <tabColor rgb="FF002060"/>
  </sheetPr>
  <dimension ref="A1:F10"/>
  <sheetViews>
    <sheetView showGridLines="0" zoomScale="150" workbookViewId="0">
      <selection activeCell="C16" sqref="C16"/>
    </sheetView>
  </sheetViews>
  <sheetFormatPr baseColWidth="10" defaultColWidth="10.6640625" defaultRowHeight="15" x14ac:dyDescent="0.2"/>
  <cols>
    <col min="1" max="1" width="33.83203125" style="187" customWidth="1"/>
    <col min="2" max="2" width="13.33203125" style="187" bestFit="1" customWidth="1"/>
    <col min="3" max="3" width="2.33203125" style="187" customWidth="1"/>
    <col min="4" max="4" width="12.5" style="187" bestFit="1" customWidth="1"/>
    <col min="5" max="5" width="5.33203125" style="159" bestFit="1" customWidth="1"/>
    <col min="6" max="6" width="3.1640625" style="159" bestFit="1" customWidth="1"/>
    <col min="7" max="16384" width="10.6640625" style="159"/>
  </cols>
  <sheetData>
    <row r="1" spans="1:6" ht="18" x14ac:dyDescent="0.2">
      <c r="A1" s="554" t="s">
        <v>371</v>
      </c>
      <c r="B1" s="554"/>
      <c r="C1" s="554"/>
      <c r="D1" s="554"/>
      <c r="E1" s="47" t="s">
        <v>117</v>
      </c>
      <c r="F1" s="169" t="s">
        <v>93</v>
      </c>
    </row>
    <row r="2" spans="1:6" ht="16" x14ac:dyDescent="0.2">
      <c r="A2" s="188"/>
      <c r="B2" s="188"/>
      <c r="E2" s="187"/>
      <c r="F2" s="187"/>
    </row>
    <row r="3" spans="1:6" x14ac:dyDescent="0.2">
      <c r="A3" s="128"/>
      <c r="B3" s="127" t="s">
        <v>496</v>
      </c>
      <c r="C3" s="128"/>
      <c r="D3" s="127" t="s">
        <v>452</v>
      </c>
      <c r="E3" s="187"/>
      <c r="F3" s="187"/>
    </row>
    <row r="4" spans="1:6" x14ac:dyDescent="0.2">
      <c r="A4" s="293" t="s">
        <v>374</v>
      </c>
      <c r="B4" s="174">
        <v>125780802</v>
      </c>
      <c r="C4" s="106"/>
      <c r="D4" s="174">
        <v>143510507</v>
      </c>
    </row>
    <row r="5" spans="1:6" x14ac:dyDescent="0.2">
      <c r="A5" s="293" t="s">
        <v>373</v>
      </c>
      <c r="B5" s="174">
        <v>-12103390219</v>
      </c>
      <c r="C5" s="106"/>
      <c r="D5" s="174">
        <v>-4788028954</v>
      </c>
    </row>
    <row r="6" spans="1:6" x14ac:dyDescent="0.2">
      <c r="A6" s="293" t="s">
        <v>375</v>
      </c>
      <c r="B6" s="174">
        <v>-1644406015</v>
      </c>
      <c r="C6" s="106"/>
      <c r="D6" s="174">
        <v>-1511074638</v>
      </c>
    </row>
    <row r="7" spans="1:6" x14ac:dyDescent="0.2">
      <c r="A7" s="293" t="s">
        <v>372</v>
      </c>
      <c r="B7" s="179">
        <v>-1319106475</v>
      </c>
      <c r="C7" s="106"/>
      <c r="D7" s="179">
        <v>-654123905</v>
      </c>
    </row>
    <row r="8" spans="1:6" ht="16" thickBot="1" x14ac:dyDescent="0.25">
      <c r="A8" s="133" t="s">
        <v>240</v>
      </c>
      <c r="B8" s="477">
        <v>-14941121907</v>
      </c>
      <c r="C8" s="106"/>
      <c r="D8" s="477">
        <v>-6809716990</v>
      </c>
      <c r="E8" s="187"/>
      <c r="F8" s="187"/>
    </row>
    <row r="9" spans="1:6" ht="16" thickTop="1" x14ac:dyDescent="0.2">
      <c r="A9" s="133"/>
      <c r="B9" s="476"/>
      <c r="C9" s="106"/>
      <c r="D9" s="476"/>
      <c r="E9" s="187"/>
      <c r="F9" s="187"/>
    </row>
    <row r="10" spans="1:6" x14ac:dyDescent="0.2">
      <c r="A10" s="182" t="s">
        <v>339</v>
      </c>
      <c r="B10" s="183">
        <v>0</v>
      </c>
      <c r="C10" s="182"/>
      <c r="D10" s="183">
        <v>0</v>
      </c>
      <c r="E10" s="187"/>
      <c r="F10" s="187"/>
    </row>
  </sheetData>
  <mergeCells count="1">
    <mergeCell ref="A1:D1"/>
  </mergeCells>
  <hyperlinks>
    <hyperlink ref="E1" location="Indice!D37" display="Indice" xr:uid="{5E5006C5-9E87-6640-A28E-6E5457164E2A}"/>
    <hyperlink ref="F1" location="ER!C24" display="ER" xr:uid="{AF3D2B51-4034-6140-B28E-CE52F54380CB}"/>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65058-B36D-C849-B16E-6496FD18102D}">
  <sheetPr>
    <tabColor rgb="FF002060"/>
  </sheetPr>
  <dimension ref="A1:F14"/>
  <sheetViews>
    <sheetView showGridLines="0" zoomScale="133" workbookViewId="0">
      <selection activeCell="A24" sqref="A24"/>
    </sheetView>
  </sheetViews>
  <sheetFormatPr baseColWidth="10" defaultColWidth="10.83203125" defaultRowHeight="13" x14ac:dyDescent="0.15"/>
  <cols>
    <col min="1" max="1" width="31.5" style="160" customWidth="1"/>
    <col min="2" max="2" width="13" style="160" bestFit="1" customWidth="1"/>
    <col min="3" max="3" width="1.5" style="160" customWidth="1"/>
    <col min="4" max="4" width="13.5" style="160" customWidth="1"/>
    <col min="5" max="16384" width="10.83203125" style="160"/>
  </cols>
  <sheetData>
    <row r="1" spans="1:6" ht="18" x14ac:dyDescent="0.15">
      <c r="A1" s="571" t="s">
        <v>376</v>
      </c>
      <c r="B1" s="571"/>
      <c r="C1" s="571"/>
      <c r="D1" s="571"/>
      <c r="E1" s="47" t="s">
        <v>117</v>
      </c>
      <c r="F1" s="190" t="s">
        <v>93</v>
      </c>
    </row>
    <row r="3" spans="1:6" ht="14" x14ac:dyDescent="0.15">
      <c r="A3" s="141"/>
      <c r="B3" s="319" t="s">
        <v>496</v>
      </c>
      <c r="C3" s="141"/>
      <c r="D3" s="319" t="s">
        <v>452</v>
      </c>
    </row>
    <row r="4" spans="1:6" x14ac:dyDescent="0.15">
      <c r="A4" s="141"/>
      <c r="B4" s="142"/>
      <c r="C4" s="141"/>
      <c r="D4" s="142"/>
    </row>
    <row r="5" spans="1:6" x14ac:dyDescent="0.15">
      <c r="A5" s="330" t="s">
        <v>377</v>
      </c>
      <c r="B5" s="380">
        <v>6886965848</v>
      </c>
      <c r="C5" s="141"/>
      <c r="D5" s="380">
        <v>6565463410</v>
      </c>
    </row>
    <row r="6" spans="1:6" x14ac:dyDescent="0.15">
      <c r="A6" s="330"/>
      <c r="B6" s="380"/>
      <c r="C6" s="141"/>
      <c r="D6" s="380"/>
    </row>
    <row r="7" spans="1:6" ht="16" x14ac:dyDescent="0.3">
      <c r="A7" s="330" t="s">
        <v>378</v>
      </c>
      <c r="B7" s="395">
        <v>8665647180</v>
      </c>
      <c r="C7" s="141"/>
      <c r="D7" s="433">
        <v>1901930920</v>
      </c>
    </row>
    <row r="8" spans="1:6" x14ac:dyDescent="0.15">
      <c r="A8" s="390" t="s">
        <v>379</v>
      </c>
      <c r="B8" s="381">
        <v>8665647180</v>
      </c>
      <c r="C8" s="144"/>
      <c r="D8" s="381">
        <v>1901930920</v>
      </c>
    </row>
    <row r="9" spans="1:6" ht="14" x14ac:dyDescent="0.15">
      <c r="A9" s="390"/>
      <c r="B9" s="394"/>
      <c r="C9" s="375"/>
      <c r="D9" s="394"/>
    </row>
    <row r="10" spans="1:6" ht="15" x14ac:dyDescent="0.2">
      <c r="A10" s="391" t="s">
        <v>380</v>
      </c>
      <c r="B10" s="262">
        <v>15552613028</v>
      </c>
      <c r="C10" s="139"/>
      <c r="D10" s="262">
        <v>8467394330</v>
      </c>
    </row>
    <row r="11" spans="1:6" ht="15" x14ac:dyDescent="0.2">
      <c r="A11" s="392" t="s">
        <v>381</v>
      </c>
      <c r="B11" s="396">
        <v>0.1</v>
      </c>
      <c r="C11" s="139"/>
      <c r="D11" s="398">
        <v>0.1</v>
      </c>
    </row>
    <row r="12" spans="1:6" ht="16" thickBot="1" x14ac:dyDescent="0.25">
      <c r="A12" s="393" t="s">
        <v>382</v>
      </c>
      <c r="B12" s="397">
        <v>1555261302.8000002</v>
      </c>
      <c r="C12" s="139"/>
      <c r="D12" s="397">
        <v>846739433</v>
      </c>
    </row>
    <row r="13" spans="1:6" ht="16" thickTop="1" x14ac:dyDescent="0.2">
      <c r="A13" s="139"/>
      <c r="B13" s="139"/>
      <c r="C13" s="139"/>
      <c r="D13" s="139"/>
    </row>
    <row r="14" spans="1:6" x14ac:dyDescent="0.15">
      <c r="A14" s="399" t="s">
        <v>310</v>
      </c>
      <c r="B14" s="401" t="s">
        <v>483</v>
      </c>
      <c r="C14" s="400"/>
      <c r="D14" s="401" t="s">
        <v>483</v>
      </c>
    </row>
  </sheetData>
  <mergeCells count="1">
    <mergeCell ref="A1:D1"/>
  </mergeCells>
  <hyperlinks>
    <hyperlink ref="F1" location="ER!C28" display="ER" xr:uid="{9AC893B3-1F9E-0A4A-A087-1F3E6D0A36CE}"/>
    <hyperlink ref="E1" location="Indice!D40" display="Indice" xr:uid="{2DB63A82-9865-1F4C-BCB3-D31E6A373603}"/>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EC1C6-EBF8-E444-80CD-36B43C30E07E}">
  <sheetPr>
    <tabColor rgb="FF002060"/>
  </sheetPr>
  <dimension ref="A1:F8"/>
  <sheetViews>
    <sheetView showGridLines="0" zoomScale="125" workbookViewId="0">
      <selection activeCell="B6" sqref="B6"/>
    </sheetView>
  </sheetViews>
  <sheetFormatPr baseColWidth="10" defaultColWidth="10.83203125" defaultRowHeight="13" x14ac:dyDescent="0.15"/>
  <cols>
    <col min="1" max="1" width="31.5" style="160" customWidth="1"/>
    <col min="2" max="2" width="15.83203125" style="160" customWidth="1"/>
    <col min="3" max="3" width="4.83203125" style="160" customWidth="1"/>
    <col min="4" max="4" width="17" style="160" customWidth="1"/>
    <col min="5" max="16384" width="10.83203125" style="160"/>
  </cols>
  <sheetData>
    <row r="1" spans="1:6" ht="38" customHeight="1" x14ac:dyDescent="0.15">
      <c r="A1" s="571" t="s">
        <v>383</v>
      </c>
      <c r="B1" s="571"/>
      <c r="C1" s="571"/>
      <c r="D1" s="571"/>
      <c r="E1" s="47" t="s">
        <v>117</v>
      </c>
      <c r="F1" s="190" t="s">
        <v>93</v>
      </c>
    </row>
    <row r="2" spans="1:6" ht="131" customHeight="1" x14ac:dyDescent="0.15">
      <c r="A2" s="572" t="s">
        <v>384</v>
      </c>
      <c r="B2" s="572"/>
      <c r="C2" s="572"/>
      <c r="D2" s="572"/>
    </row>
    <row r="3" spans="1:6" ht="14" x14ac:dyDescent="0.15">
      <c r="B3" s="195" t="s">
        <v>490</v>
      </c>
      <c r="C3" s="105"/>
      <c r="D3" s="195" t="s">
        <v>451</v>
      </c>
    </row>
    <row r="4" spans="1:6" x14ac:dyDescent="0.15">
      <c r="A4" s="160" t="s">
        <v>385</v>
      </c>
      <c r="B4" s="196">
        <v>192173.48</v>
      </c>
      <c r="C4" s="196"/>
      <c r="D4" s="196">
        <v>192173.48</v>
      </c>
    </row>
    <row r="5" spans="1:6" x14ac:dyDescent="0.15">
      <c r="A5" s="160" t="s">
        <v>386</v>
      </c>
      <c r="B5" s="196">
        <f>ER!C38</f>
        <v>5331704545</v>
      </c>
      <c r="C5" s="196"/>
      <c r="D5" s="196">
        <f>ER!E38</f>
        <v>5718723977</v>
      </c>
    </row>
    <row r="6" spans="1:6" s="192" customFormat="1" x14ac:dyDescent="0.15">
      <c r="A6" s="192" t="s">
        <v>387</v>
      </c>
      <c r="B6" s="197">
        <f>+B5/B4</f>
        <v>27744.226440609807</v>
      </c>
      <c r="C6" s="197"/>
      <c r="D6" s="197">
        <f>+D5/D4</f>
        <v>29758.133000453548</v>
      </c>
    </row>
    <row r="7" spans="1:6" x14ac:dyDescent="0.15">
      <c r="A7" s="192"/>
    </row>
    <row r="8" spans="1:6" x14ac:dyDescent="0.15">
      <c r="A8" s="193" t="s">
        <v>310</v>
      </c>
      <c r="B8" s="194">
        <v>-0.360000610351562</v>
      </c>
      <c r="C8" s="194"/>
      <c r="D8" s="194">
        <v>-0.3600006103515625</v>
      </c>
    </row>
  </sheetData>
  <mergeCells count="2">
    <mergeCell ref="A1:D1"/>
    <mergeCell ref="A2:D2"/>
  </mergeCells>
  <hyperlinks>
    <hyperlink ref="F1" location="ER!C32" display="ER" xr:uid="{5CA7EE18-44DF-7142-9EAF-C261670140C2}"/>
    <hyperlink ref="E1" location="Indice!D41" display="Indice" xr:uid="{A0136FA5-E620-3349-9B95-022C60370177}"/>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32B16-2227-7D49-9BB7-9E6150CCC5D2}">
  <sheetPr>
    <tabColor rgb="FF002060"/>
  </sheetPr>
  <dimension ref="A1:U59"/>
  <sheetViews>
    <sheetView showGridLines="0" zoomScale="125" workbookViewId="0">
      <selection activeCell="E10" sqref="E10"/>
    </sheetView>
  </sheetViews>
  <sheetFormatPr baseColWidth="10" defaultColWidth="10.83203125" defaultRowHeight="15" x14ac:dyDescent="0.2"/>
  <cols>
    <col min="1" max="1" width="21" style="199" customWidth="1"/>
    <col min="2" max="2" width="6.5" style="199" customWidth="1"/>
    <col min="3" max="4" width="15" style="199" customWidth="1"/>
    <col min="5" max="5" width="5.33203125" style="199" customWidth="1"/>
    <col min="6" max="7" width="15" style="199" customWidth="1"/>
    <col min="8" max="8" width="6.5" style="198" customWidth="1"/>
    <col min="9" max="9" width="12.83203125" style="199" bestFit="1" customWidth="1"/>
    <col min="10" max="10" width="14.83203125" style="199" bestFit="1" customWidth="1"/>
    <col min="11" max="11" width="5" style="200" bestFit="1" customWidth="1"/>
    <col min="12" max="12" width="11.5" style="198" customWidth="1"/>
    <col min="13" max="13" width="15.1640625" style="199" customWidth="1"/>
    <col min="14" max="16" width="11.5" style="199" customWidth="1"/>
    <col min="17" max="17" width="11.5" style="199" hidden="1" customWidth="1"/>
    <col min="18" max="18" width="19.83203125" style="199" hidden="1" customWidth="1"/>
    <col min="19" max="21" width="11" style="199" hidden="1" customWidth="1"/>
    <col min="22" max="16384" width="10.83203125" style="199"/>
  </cols>
  <sheetData>
    <row r="1" spans="1:21" ht="18" x14ac:dyDescent="0.2">
      <c r="A1" s="554" t="s">
        <v>388</v>
      </c>
      <c r="B1" s="554"/>
      <c r="C1" s="554"/>
      <c r="D1" s="554"/>
      <c r="E1" s="554"/>
      <c r="F1" s="554"/>
      <c r="G1" s="554"/>
      <c r="H1" s="257" t="s">
        <v>117</v>
      </c>
      <c r="I1" s="190" t="s">
        <v>93</v>
      </c>
      <c r="M1" s="294"/>
      <c r="N1" s="294"/>
      <c r="O1" s="495">
        <v>2023</v>
      </c>
      <c r="P1" s="295">
        <v>2022</v>
      </c>
      <c r="Q1" s="295">
        <v>2021</v>
      </c>
      <c r="R1" s="295">
        <v>2020</v>
      </c>
      <c r="S1" s="295">
        <v>2019</v>
      </c>
      <c r="T1" s="296" t="s">
        <v>471</v>
      </c>
      <c r="U1" s="297" t="s">
        <v>472</v>
      </c>
    </row>
    <row r="2" spans="1:21" ht="16" x14ac:dyDescent="0.2">
      <c r="A2" s="201"/>
      <c r="B2" s="201"/>
      <c r="E2" s="201"/>
      <c r="M2" s="573" t="s">
        <v>389</v>
      </c>
      <c r="N2" s="202" t="s">
        <v>390</v>
      </c>
      <c r="O2" s="202">
        <v>7263.59</v>
      </c>
      <c r="P2" s="202">
        <v>7322.9</v>
      </c>
      <c r="Q2" s="298">
        <v>6870.81</v>
      </c>
      <c r="R2" s="202">
        <v>6891.96</v>
      </c>
      <c r="S2" s="202">
        <v>6442.33</v>
      </c>
      <c r="T2" s="299">
        <f>P2-Q2</f>
        <v>452.08999999999924</v>
      </c>
      <c r="U2" s="299">
        <f>Q2-R2</f>
        <v>-21.149999999999636</v>
      </c>
    </row>
    <row r="3" spans="1:21" ht="16" x14ac:dyDescent="0.2">
      <c r="A3" s="188" t="s">
        <v>529</v>
      </c>
      <c r="B3" s="201"/>
      <c r="E3" s="201"/>
      <c r="M3" s="574"/>
      <c r="N3" s="203" t="s">
        <v>391</v>
      </c>
      <c r="O3" s="203">
        <v>7283.62</v>
      </c>
      <c r="P3" s="203">
        <v>7339.62</v>
      </c>
      <c r="Q3" s="300">
        <v>6887.4</v>
      </c>
      <c r="R3" s="203">
        <v>6941.65</v>
      </c>
      <c r="S3" s="203">
        <v>6463.95</v>
      </c>
      <c r="T3" s="299">
        <f>P3-Q3</f>
        <v>452.22000000000025</v>
      </c>
      <c r="U3" s="299">
        <f>Q3-R3</f>
        <v>-54.25</v>
      </c>
    </row>
    <row r="4" spans="1:21" ht="16" x14ac:dyDescent="0.2">
      <c r="A4" s="188"/>
      <c r="B4" s="201"/>
      <c r="E4" s="201"/>
      <c r="M4" s="573" t="s">
        <v>392</v>
      </c>
      <c r="N4" s="202" t="s">
        <v>390</v>
      </c>
      <c r="O4" s="202">
        <v>1502.17</v>
      </c>
      <c r="P4" s="202">
        <v>1400.84</v>
      </c>
      <c r="Q4" s="301">
        <v>1227.68</v>
      </c>
      <c r="R4" s="302"/>
      <c r="S4" s="302"/>
      <c r="T4" s="299">
        <f t="shared" ref="T4:U7" si="0">P4-Q4</f>
        <v>173.15999999999985</v>
      </c>
      <c r="U4" s="299">
        <f t="shared" si="0"/>
        <v>1227.68</v>
      </c>
    </row>
    <row r="5" spans="1:21" x14ac:dyDescent="0.2">
      <c r="A5" s="481"/>
      <c r="B5" s="204"/>
      <c r="C5" s="575" t="s">
        <v>496</v>
      </c>
      <c r="D5" s="575"/>
      <c r="E5" s="376"/>
      <c r="F5" s="575" t="s">
        <v>452</v>
      </c>
      <c r="G5" s="575"/>
      <c r="I5" s="576"/>
      <c r="J5" s="576"/>
      <c r="K5" s="105"/>
      <c r="L5" s="205"/>
      <c r="M5" s="574"/>
      <c r="N5" s="206" t="s">
        <v>391</v>
      </c>
      <c r="O5" s="203">
        <v>1506.59</v>
      </c>
      <c r="P5" s="203">
        <v>1404.05</v>
      </c>
      <c r="Q5" s="303">
        <v>1230.82</v>
      </c>
      <c r="R5" s="294"/>
      <c r="S5" s="294"/>
      <c r="T5" s="299">
        <f t="shared" si="0"/>
        <v>173.23000000000002</v>
      </c>
      <c r="U5" s="299">
        <f t="shared" si="0"/>
        <v>1230.82</v>
      </c>
    </row>
    <row r="6" spans="1:21" x14ac:dyDescent="0.2">
      <c r="A6" s="147"/>
      <c r="B6" s="207"/>
      <c r="C6" s="377" t="s">
        <v>393</v>
      </c>
      <c r="D6" s="377" t="s">
        <v>394</v>
      </c>
      <c r="E6" s="306"/>
      <c r="F6" s="377" t="s">
        <v>393</v>
      </c>
      <c r="G6" s="377" t="s">
        <v>394</v>
      </c>
      <c r="H6" s="208"/>
      <c r="I6" s="162"/>
      <c r="J6" s="162"/>
      <c r="K6" s="162"/>
      <c r="M6" s="573" t="s">
        <v>160</v>
      </c>
      <c r="N6" s="202" t="s">
        <v>390</v>
      </c>
      <c r="O6" s="202">
        <v>8066.95</v>
      </c>
      <c r="P6" s="202">
        <v>7798.16</v>
      </c>
      <c r="Q6" s="202"/>
      <c r="R6" s="202">
        <v>8466.08</v>
      </c>
      <c r="S6" s="202">
        <v>7216.7</v>
      </c>
      <c r="T6" s="299">
        <f t="shared" si="0"/>
        <v>7798.16</v>
      </c>
      <c r="U6" s="299">
        <f t="shared" si="0"/>
        <v>-8466.08</v>
      </c>
    </row>
    <row r="7" spans="1:21" x14ac:dyDescent="0.2">
      <c r="A7" s="482" t="s">
        <v>395</v>
      </c>
      <c r="B7" s="209"/>
      <c r="C7" s="484"/>
      <c r="D7" s="484"/>
      <c r="E7" s="304"/>
      <c r="F7" s="484"/>
      <c r="G7" s="484"/>
      <c r="H7" s="208"/>
      <c r="I7" s="162"/>
      <c r="J7" s="162"/>
      <c r="K7" s="162"/>
      <c r="M7" s="574"/>
      <c r="N7" s="206" t="s">
        <v>391</v>
      </c>
      <c r="O7" s="206">
        <v>8089.92</v>
      </c>
      <c r="P7" s="206">
        <v>7816.69</v>
      </c>
      <c r="Q7" s="206"/>
      <c r="R7" s="206">
        <v>8527.82</v>
      </c>
      <c r="S7" s="206">
        <v>7241.56</v>
      </c>
      <c r="T7" s="299">
        <f t="shared" si="0"/>
        <v>7816.69</v>
      </c>
      <c r="U7" s="299">
        <f t="shared" si="0"/>
        <v>-8527.82</v>
      </c>
    </row>
    <row r="8" spans="1:21" x14ac:dyDescent="0.2">
      <c r="A8" s="482" t="s">
        <v>396</v>
      </c>
      <c r="B8" s="209"/>
      <c r="C8" s="306"/>
      <c r="D8" s="306"/>
      <c r="E8" s="304"/>
      <c r="F8" s="306"/>
      <c r="G8" s="306"/>
      <c r="H8" s="210"/>
      <c r="I8" s="207"/>
      <c r="J8" s="207"/>
      <c r="K8" s="207"/>
    </row>
    <row r="9" spans="1:21" x14ac:dyDescent="0.2">
      <c r="A9" s="147" t="s">
        <v>564</v>
      </c>
      <c r="B9" s="207"/>
      <c r="C9" s="307">
        <v>341906.67287112848</v>
      </c>
      <c r="D9" s="305">
        <v>2483469890</v>
      </c>
      <c r="E9" s="306"/>
      <c r="F9" s="307">
        <v>320465.9398598916</v>
      </c>
      <c r="G9" s="305">
        <v>2346740031</v>
      </c>
      <c r="H9" s="212"/>
      <c r="I9" s="211"/>
      <c r="J9" s="211"/>
      <c r="K9" s="213"/>
      <c r="L9" s="213"/>
    </row>
    <row r="10" spans="1:21" x14ac:dyDescent="0.2">
      <c r="A10" s="147" t="s">
        <v>565</v>
      </c>
      <c r="B10" s="207"/>
      <c r="C10" s="307">
        <v>4444421.9548460199</v>
      </c>
      <c r="D10" s="305">
        <v>32282458867</v>
      </c>
      <c r="E10" s="306"/>
      <c r="F10" s="307">
        <v>1271930.3687063868</v>
      </c>
      <c r="G10" s="305">
        <v>9314218897</v>
      </c>
      <c r="H10" s="212"/>
      <c r="I10" s="211"/>
      <c r="J10" s="211"/>
      <c r="K10" s="213"/>
      <c r="L10" s="213"/>
    </row>
    <row r="11" spans="1:21" ht="15" hidden="1" customHeight="1" x14ac:dyDescent="0.2">
      <c r="A11" s="147" t="s">
        <v>554</v>
      </c>
      <c r="B11" s="207"/>
      <c r="C11" s="307">
        <v>0</v>
      </c>
      <c r="D11" s="305">
        <v>0</v>
      </c>
      <c r="E11" s="306"/>
      <c r="F11" s="307">
        <v>0</v>
      </c>
      <c r="G11" s="305">
        <v>0</v>
      </c>
      <c r="H11" s="212"/>
      <c r="I11" s="211"/>
      <c r="J11" s="211"/>
      <c r="K11" s="213"/>
      <c r="L11" s="213"/>
    </row>
    <row r="12" spans="1:21" x14ac:dyDescent="0.2">
      <c r="A12" s="147" t="s">
        <v>566</v>
      </c>
      <c r="B12" s="207"/>
      <c r="C12" s="307">
        <v>2000116.9999958698</v>
      </c>
      <c r="D12" s="305">
        <v>14528029840</v>
      </c>
      <c r="E12" s="306"/>
      <c r="F12" s="307">
        <v>0</v>
      </c>
      <c r="G12" s="305">
        <v>0</v>
      </c>
      <c r="H12" s="212"/>
      <c r="I12" s="211"/>
      <c r="J12" s="211"/>
      <c r="K12" s="213"/>
      <c r="L12" s="213"/>
    </row>
    <row r="13" spans="1:21" s="217" customFormat="1" x14ac:dyDescent="0.2">
      <c r="A13" s="482" t="s">
        <v>397</v>
      </c>
      <c r="B13" s="209"/>
      <c r="C13" s="308">
        <v>6786445.6277130181</v>
      </c>
      <c r="D13" s="309">
        <v>49293958597</v>
      </c>
      <c r="E13" s="304"/>
      <c r="F13" s="308">
        <v>1592396.3085662783</v>
      </c>
      <c r="G13" s="309">
        <v>11660958928</v>
      </c>
      <c r="H13" s="214"/>
      <c r="I13" s="215"/>
      <c r="J13" s="215"/>
      <c r="K13" s="216"/>
      <c r="L13" s="216"/>
    </row>
    <row r="14" spans="1:21" x14ac:dyDescent="0.2">
      <c r="A14" s="482"/>
      <c r="B14" s="209"/>
      <c r="C14" s="305"/>
      <c r="D14" s="305"/>
      <c r="E14" s="304"/>
      <c r="F14" s="305"/>
      <c r="G14" s="305"/>
      <c r="H14" s="212"/>
      <c r="I14" s="211"/>
      <c r="J14" s="211"/>
      <c r="K14" s="213"/>
    </row>
    <row r="15" spans="1:21" ht="15" hidden="1" customHeight="1" x14ac:dyDescent="0.2">
      <c r="A15" s="482" t="s">
        <v>398</v>
      </c>
      <c r="B15" s="209"/>
      <c r="C15" s="305"/>
      <c r="D15" s="305"/>
      <c r="E15" s="304"/>
      <c r="F15" s="305"/>
      <c r="G15" s="305"/>
      <c r="H15" s="212"/>
      <c r="I15" s="211"/>
      <c r="J15" s="211"/>
      <c r="K15" s="213"/>
    </row>
    <row r="16" spans="1:21" ht="15" hidden="1" customHeight="1" x14ac:dyDescent="0.2">
      <c r="A16" s="147" t="s">
        <v>555</v>
      </c>
      <c r="B16" s="209"/>
      <c r="C16" s="307">
        <v>0</v>
      </c>
      <c r="D16" s="305">
        <v>0</v>
      </c>
      <c r="E16" s="304"/>
      <c r="F16" s="307">
        <v>0</v>
      </c>
      <c r="G16" s="305">
        <v>0</v>
      </c>
      <c r="H16" s="212"/>
      <c r="I16" s="211"/>
      <c r="J16" s="211"/>
      <c r="K16" s="213"/>
    </row>
    <row r="17" spans="1:12" s="217" customFormat="1" ht="15" hidden="1" customHeight="1" x14ac:dyDescent="0.2">
      <c r="A17" s="482" t="s">
        <v>399</v>
      </c>
      <c r="B17" s="209"/>
      <c r="C17" s="308">
        <v>0</v>
      </c>
      <c r="D17" s="309">
        <v>0</v>
      </c>
      <c r="E17" s="304"/>
      <c r="F17" s="308">
        <v>0</v>
      </c>
      <c r="G17" s="309">
        <v>0</v>
      </c>
      <c r="H17" s="214"/>
      <c r="I17" s="215"/>
      <c r="J17" s="215"/>
      <c r="K17" s="216"/>
      <c r="L17" s="216"/>
    </row>
    <row r="18" spans="1:12" s="217" customFormat="1" x14ac:dyDescent="0.2">
      <c r="A18" s="482" t="s">
        <v>400</v>
      </c>
      <c r="B18" s="209"/>
      <c r="C18" s="310">
        <v>6786445.6277130181</v>
      </c>
      <c r="D18" s="311">
        <v>49293958597</v>
      </c>
      <c r="E18" s="304"/>
      <c r="F18" s="310">
        <v>1592396.3085662783</v>
      </c>
      <c r="G18" s="311">
        <v>11660958928</v>
      </c>
      <c r="H18" s="214"/>
      <c r="I18" s="215"/>
      <c r="J18" s="215"/>
      <c r="K18" s="216"/>
      <c r="L18" s="216"/>
    </row>
    <row r="19" spans="1:12" x14ac:dyDescent="0.2">
      <c r="A19" s="482"/>
      <c r="B19" s="209"/>
      <c r="C19" s="305"/>
      <c r="D19" s="485"/>
      <c r="E19" s="486"/>
      <c r="F19" s="485"/>
      <c r="G19" s="485"/>
      <c r="H19" s="212"/>
      <c r="I19" s="211"/>
      <c r="J19" s="211"/>
      <c r="K19" s="213"/>
    </row>
    <row r="20" spans="1:12" x14ac:dyDescent="0.2">
      <c r="A20" s="482" t="s">
        <v>401</v>
      </c>
      <c r="B20" s="209"/>
      <c r="C20" s="305"/>
      <c r="D20" s="305"/>
      <c r="E20" s="304"/>
      <c r="F20" s="305"/>
      <c r="G20" s="305"/>
      <c r="H20" s="212"/>
      <c r="I20" s="211"/>
      <c r="J20" s="211"/>
      <c r="K20" s="213"/>
    </row>
    <row r="21" spans="1:12" x14ac:dyDescent="0.2">
      <c r="A21" s="482" t="s">
        <v>402</v>
      </c>
      <c r="B21" s="209"/>
      <c r="C21" s="305"/>
      <c r="D21" s="305"/>
      <c r="E21" s="304"/>
      <c r="F21" s="305"/>
      <c r="G21" s="305"/>
      <c r="H21" s="212"/>
      <c r="I21" s="211"/>
      <c r="J21" s="211"/>
      <c r="K21" s="213"/>
    </row>
    <row r="22" spans="1:12" ht="15.75" customHeight="1" x14ac:dyDescent="0.2">
      <c r="A22" s="147" t="s">
        <v>567</v>
      </c>
      <c r="B22" s="207"/>
      <c r="C22" s="307">
        <v>-326248.05536258069</v>
      </c>
      <c r="D22" s="305">
        <v>-2376266861</v>
      </c>
      <c r="E22" s="306"/>
      <c r="F22" s="307">
        <v>-13826.722228126251</v>
      </c>
      <c r="G22" s="305">
        <v>-101482887</v>
      </c>
      <c r="H22" s="212"/>
      <c r="I22" s="211"/>
      <c r="J22" s="211"/>
      <c r="K22" s="213"/>
      <c r="L22" s="213"/>
    </row>
    <row r="23" spans="1:12" ht="15.75" customHeight="1" x14ac:dyDescent="0.2">
      <c r="A23" s="483" t="s">
        <v>568</v>
      </c>
      <c r="B23" s="207"/>
      <c r="C23" s="307">
        <v>-4658301.360038003</v>
      </c>
      <c r="D23" s="305">
        <v>-33929296952</v>
      </c>
      <c r="E23" s="306"/>
      <c r="F23" s="307">
        <v>-237452.04002387045</v>
      </c>
      <c r="G23" s="305">
        <v>-1742807742</v>
      </c>
      <c r="H23" s="212"/>
      <c r="I23" s="211"/>
      <c r="J23" s="211"/>
      <c r="K23" s="213"/>
      <c r="L23" s="213"/>
    </row>
    <row r="24" spans="1:12" s="217" customFormat="1" x14ac:dyDescent="0.2">
      <c r="A24" s="482" t="s">
        <v>530</v>
      </c>
      <c r="B24" s="209"/>
      <c r="C24" s="308">
        <v>-4984549.4154005833</v>
      </c>
      <c r="D24" s="309">
        <v>-36305563813</v>
      </c>
      <c r="E24" s="304"/>
      <c r="F24" s="308">
        <v>-251278.7622519967</v>
      </c>
      <c r="G24" s="309">
        <v>-1844290629</v>
      </c>
      <c r="H24" s="214"/>
      <c r="I24" s="215"/>
      <c r="J24" s="215"/>
      <c r="K24" s="216"/>
      <c r="L24" s="216"/>
    </row>
    <row r="25" spans="1:12" x14ac:dyDescent="0.2">
      <c r="A25" s="482"/>
      <c r="B25" s="209"/>
      <c r="C25" s="305"/>
      <c r="D25" s="305"/>
      <c r="E25" s="304"/>
      <c r="F25" s="305"/>
      <c r="G25" s="305"/>
      <c r="H25" s="214"/>
      <c r="I25" s="211"/>
      <c r="J25" s="218"/>
      <c r="L25" s="213"/>
    </row>
    <row r="26" spans="1:12" x14ac:dyDescent="0.2">
      <c r="A26" s="482" t="s">
        <v>473</v>
      </c>
      <c r="C26" s="305"/>
      <c r="D26" s="305"/>
      <c r="E26" s="304"/>
      <c r="F26" s="305"/>
      <c r="G26" s="305"/>
      <c r="L26" s="199"/>
    </row>
    <row r="27" spans="1:12" x14ac:dyDescent="0.2">
      <c r="A27" s="483" t="s">
        <v>569</v>
      </c>
      <c r="B27" s="382"/>
      <c r="C27" s="307">
        <v>-11857264.568168027</v>
      </c>
      <c r="D27" s="305">
        <v>-86363809354</v>
      </c>
      <c r="E27" s="306"/>
      <c r="F27" s="307">
        <v>-6658301.3600159138</v>
      </c>
      <c r="G27" s="305">
        <v>-48869401828</v>
      </c>
      <c r="L27" s="199"/>
    </row>
    <row r="28" spans="1:12" x14ac:dyDescent="0.2">
      <c r="A28" s="482" t="s">
        <v>474</v>
      </c>
      <c r="B28" s="450"/>
      <c r="C28" s="308">
        <v>-11857264.568168027</v>
      </c>
      <c r="D28" s="309">
        <v>-86363809354</v>
      </c>
      <c r="E28" s="304"/>
      <c r="F28" s="308">
        <v>-6658301.3600159138</v>
      </c>
      <c r="G28" s="309">
        <v>-48869401828</v>
      </c>
      <c r="L28" s="199"/>
    </row>
    <row r="29" spans="1:12" x14ac:dyDescent="0.2">
      <c r="A29" s="482" t="s">
        <v>475</v>
      </c>
      <c r="B29" s="382"/>
      <c r="C29" s="310">
        <v>-16841813.983568609</v>
      </c>
      <c r="D29" s="311">
        <v>-122669373167</v>
      </c>
      <c r="E29" s="304"/>
      <c r="F29" s="310">
        <v>-6909580.1222679103</v>
      </c>
      <c r="G29" s="311">
        <v>-50713692457</v>
      </c>
      <c r="L29" s="199"/>
    </row>
    <row r="30" spans="1:12" x14ac:dyDescent="0.2">
      <c r="A30" s="482"/>
      <c r="B30" s="382"/>
      <c r="C30" s="312"/>
      <c r="D30" s="487"/>
      <c r="E30" s="486"/>
      <c r="F30" s="488"/>
      <c r="G30" s="487"/>
      <c r="L30" s="199"/>
    </row>
    <row r="31" spans="1:12" ht="16" thickBot="1" x14ac:dyDescent="0.25">
      <c r="A31" s="482" t="s">
        <v>403</v>
      </c>
      <c r="B31" s="382"/>
      <c r="C31" s="313">
        <v>-10055368.355855592</v>
      </c>
      <c r="D31" s="314">
        <v>-73375414570</v>
      </c>
      <c r="E31" s="304"/>
      <c r="F31" s="313">
        <v>-5317183.8137016315</v>
      </c>
      <c r="G31" s="314">
        <v>-39052733529</v>
      </c>
      <c r="L31" s="199"/>
    </row>
    <row r="32" spans="1:12" ht="16" thickTop="1" x14ac:dyDescent="0.2">
      <c r="A32" s="159"/>
      <c r="B32" s="382"/>
      <c r="C32" s="489"/>
      <c r="D32" s="490"/>
      <c r="E32" s="480"/>
      <c r="F32" s="480"/>
      <c r="G32" s="490"/>
      <c r="L32" s="199"/>
    </row>
    <row r="33" spans="1:12" x14ac:dyDescent="0.2">
      <c r="A33" s="159"/>
      <c r="C33" s="480"/>
      <c r="D33" s="480"/>
      <c r="E33" s="480"/>
      <c r="F33" s="480"/>
      <c r="G33" s="480"/>
      <c r="L33" s="199"/>
    </row>
    <row r="34" spans="1:12" x14ac:dyDescent="0.2">
      <c r="A34" s="159"/>
      <c r="C34" s="480"/>
      <c r="D34" s="480"/>
      <c r="E34" s="480"/>
      <c r="F34" s="480"/>
      <c r="G34" s="480"/>
      <c r="L34" s="199"/>
    </row>
    <row r="35" spans="1:12" x14ac:dyDescent="0.2">
      <c r="A35" s="481"/>
      <c r="C35" s="575" t="s">
        <v>496</v>
      </c>
      <c r="D35" s="575"/>
      <c r="E35" s="376"/>
      <c r="F35" s="575" t="s">
        <v>452</v>
      </c>
      <c r="G35" s="575"/>
    </row>
    <row r="36" spans="1:12" x14ac:dyDescent="0.2">
      <c r="A36" s="147"/>
      <c r="B36" s="204"/>
      <c r="C36" s="377" t="s">
        <v>404</v>
      </c>
      <c r="D36" s="377" t="s">
        <v>394</v>
      </c>
      <c r="E36" s="306"/>
      <c r="F36" s="377" t="s">
        <v>404</v>
      </c>
      <c r="G36" s="377" t="s">
        <v>394</v>
      </c>
    </row>
    <row r="37" spans="1:12" x14ac:dyDescent="0.2">
      <c r="A37" s="482" t="s">
        <v>395</v>
      </c>
      <c r="B37" s="207"/>
      <c r="C37" s="484"/>
      <c r="D37" s="484"/>
      <c r="E37" s="304"/>
      <c r="F37" s="484"/>
      <c r="G37" s="484"/>
    </row>
    <row r="38" spans="1:12" x14ac:dyDescent="0.2">
      <c r="A38" s="482" t="s">
        <v>396</v>
      </c>
      <c r="B38" s="209"/>
      <c r="C38" s="306"/>
      <c r="D38" s="306"/>
      <c r="E38" s="304"/>
      <c r="F38" s="306"/>
      <c r="G38" s="306"/>
    </row>
    <row r="39" spans="1:12" x14ac:dyDescent="0.2">
      <c r="A39" s="147" t="s">
        <v>570</v>
      </c>
      <c r="B39" s="209"/>
      <c r="C39" s="307">
        <v>240237.63422249144</v>
      </c>
      <c r="D39" s="305">
        <v>360877767</v>
      </c>
      <c r="E39" s="306"/>
      <c r="F39" s="307">
        <v>563570.12078467209</v>
      </c>
      <c r="G39" s="305">
        <v>789471568</v>
      </c>
    </row>
    <row r="40" spans="1:12" x14ac:dyDescent="0.2">
      <c r="A40" s="482" t="s">
        <v>400</v>
      </c>
      <c r="B40" s="207"/>
      <c r="C40" s="384">
        <v>240237.63422249144</v>
      </c>
      <c r="D40" s="385">
        <v>360877767</v>
      </c>
      <c r="E40" s="304"/>
      <c r="F40" s="384">
        <v>563570.12078467209</v>
      </c>
      <c r="G40" s="385">
        <v>789471568</v>
      </c>
    </row>
    <row r="41" spans="1:12" x14ac:dyDescent="0.2">
      <c r="A41" s="482"/>
      <c r="B41" s="209"/>
      <c r="C41" s="491"/>
      <c r="D41" s="492"/>
      <c r="E41" s="304"/>
      <c r="F41" s="491"/>
      <c r="G41" s="492"/>
    </row>
    <row r="42" spans="1:12" ht="16" thickBot="1" x14ac:dyDescent="0.25">
      <c r="A42" s="482" t="s">
        <v>403</v>
      </c>
      <c r="B42" s="209"/>
      <c r="C42" s="386">
        <v>240237.63422249144</v>
      </c>
      <c r="D42" s="387">
        <v>360877767</v>
      </c>
      <c r="E42" s="304"/>
      <c r="F42" s="386">
        <v>563570.12078467209</v>
      </c>
      <c r="G42" s="387">
        <v>789471568</v>
      </c>
    </row>
    <row r="43" spans="1:12" ht="16" thickTop="1" x14ac:dyDescent="0.2">
      <c r="A43" s="482"/>
      <c r="B43" s="209"/>
      <c r="C43" s="458"/>
      <c r="D43" s="493"/>
      <c r="E43" s="486"/>
      <c r="F43" s="494"/>
      <c r="G43" s="493"/>
    </row>
    <row r="44" spans="1:12" x14ac:dyDescent="0.2">
      <c r="A44" s="482"/>
      <c r="B44" s="209"/>
      <c r="C44" s="458"/>
      <c r="D44" s="458"/>
      <c r="E44" s="304"/>
      <c r="F44" s="458"/>
      <c r="G44" s="458"/>
    </row>
    <row r="45" spans="1:12" x14ac:dyDescent="0.2">
      <c r="A45" s="481"/>
      <c r="B45" s="209"/>
      <c r="C45" s="575" t="s">
        <v>496</v>
      </c>
      <c r="D45" s="575"/>
      <c r="E45" s="376"/>
      <c r="F45" s="575" t="s">
        <v>452</v>
      </c>
      <c r="G45" s="575"/>
    </row>
    <row r="46" spans="1:12" x14ac:dyDescent="0.2">
      <c r="A46" s="147"/>
      <c r="B46" s="204"/>
      <c r="C46" s="388" t="s">
        <v>405</v>
      </c>
      <c r="D46" s="377" t="s">
        <v>394</v>
      </c>
      <c r="E46" s="306"/>
      <c r="F46" s="388" t="s">
        <v>405</v>
      </c>
      <c r="G46" s="377" t="s">
        <v>394</v>
      </c>
      <c r="I46" s="576"/>
      <c r="J46" s="576"/>
      <c r="K46" s="105"/>
    </row>
    <row r="47" spans="1:12" x14ac:dyDescent="0.2">
      <c r="A47" s="482" t="s">
        <v>395</v>
      </c>
      <c r="B47" s="207"/>
      <c r="C47" s="484"/>
      <c r="D47" s="484"/>
      <c r="E47" s="304"/>
      <c r="F47" s="484"/>
      <c r="G47" s="484"/>
      <c r="H47" s="208"/>
      <c r="I47" s="221"/>
      <c r="J47" s="162"/>
      <c r="K47" s="162"/>
    </row>
    <row r="48" spans="1:12" x14ac:dyDescent="0.2">
      <c r="A48" s="482" t="s">
        <v>396</v>
      </c>
      <c r="B48" s="209"/>
      <c r="C48" s="306"/>
      <c r="D48" s="306"/>
      <c r="E48" s="304"/>
      <c r="F48" s="306"/>
      <c r="G48" s="306"/>
      <c r="H48" s="208"/>
      <c r="I48" s="162"/>
      <c r="J48" s="162"/>
      <c r="K48" s="162"/>
    </row>
    <row r="49" spans="1:12" x14ac:dyDescent="0.2">
      <c r="A49" s="147" t="s">
        <v>571</v>
      </c>
      <c r="B49" s="209"/>
      <c r="C49" s="307">
        <v>1666.5536541071906</v>
      </c>
      <c r="D49" s="305">
        <v>13444005</v>
      </c>
      <c r="E49" s="306"/>
      <c r="F49" s="307">
        <v>1704.5000359059061</v>
      </c>
      <c r="G49" s="305">
        <v>13291964</v>
      </c>
      <c r="H49" s="210"/>
      <c r="I49" s="207"/>
      <c r="J49" s="207"/>
      <c r="K49" s="207"/>
    </row>
    <row r="50" spans="1:12" x14ac:dyDescent="0.2">
      <c r="A50" s="482" t="s">
        <v>400</v>
      </c>
      <c r="B50" s="207"/>
      <c r="C50" s="384">
        <v>1666.5536541071906</v>
      </c>
      <c r="D50" s="385">
        <v>13444005</v>
      </c>
      <c r="E50" s="304"/>
      <c r="F50" s="384">
        <v>1704.5000359059061</v>
      </c>
      <c r="G50" s="385">
        <v>13291964</v>
      </c>
      <c r="H50" s="222"/>
      <c r="I50" s="219"/>
      <c r="J50" s="219"/>
      <c r="K50" s="213"/>
      <c r="L50" s="213"/>
    </row>
    <row r="51" spans="1:12" s="217" customFormat="1" x14ac:dyDescent="0.2">
      <c r="A51" s="482"/>
      <c r="B51" s="209"/>
      <c r="C51" s="491"/>
      <c r="D51" s="492"/>
      <c r="E51" s="304"/>
      <c r="F51" s="491"/>
      <c r="G51" s="492"/>
      <c r="H51" s="223"/>
      <c r="I51" s="220"/>
      <c r="J51" s="220"/>
      <c r="K51" s="216"/>
      <c r="L51" s="216"/>
    </row>
    <row r="52" spans="1:12" ht="16" thickBot="1" x14ac:dyDescent="0.25">
      <c r="A52" s="482" t="s">
        <v>403</v>
      </c>
      <c r="B52" s="209"/>
      <c r="C52" s="386">
        <v>1666.5536541071906</v>
      </c>
      <c r="D52" s="387">
        <v>13444005</v>
      </c>
      <c r="E52" s="304"/>
      <c r="F52" s="386">
        <v>1704.5000359059061</v>
      </c>
      <c r="G52" s="387">
        <v>13291964</v>
      </c>
      <c r="H52" s="223"/>
      <c r="I52" s="219"/>
      <c r="J52" s="224"/>
      <c r="L52" s="213"/>
    </row>
    <row r="53" spans="1:12" s="217" customFormat="1" ht="16" thickTop="1" x14ac:dyDescent="0.2">
      <c r="A53" s="209"/>
      <c r="B53" s="209"/>
      <c r="C53" s="479"/>
      <c r="D53" s="220"/>
      <c r="E53" s="209"/>
      <c r="F53" s="220"/>
      <c r="G53" s="220"/>
      <c r="H53" s="223"/>
      <c r="I53" s="220"/>
      <c r="J53" s="220"/>
      <c r="K53" s="225"/>
      <c r="L53" s="216"/>
    </row>
    <row r="54" spans="1:12" x14ac:dyDescent="0.2">
      <c r="K54" s="199"/>
    </row>
    <row r="55" spans="1:12" x14ac:dyDescent="0.2">
      <c r="C55" s="218"/>
      <c r="D55" s="218"/>
      <c r="F55" s="218"/>
      <c r="G55" s="218"/>
      <c r="H55" s="226"/>
      <c r="I55" s="218"/>
      <c r="J55" s="218"/>
    </row>
    <row r="59" spans="1:12" x14ac:dyDescent="0.2">
      <c r="A59" s="227"/>
      <c r="B59" s="227"/>
      <c r="E59" s="227"/>
    </row>
  </sheetData>
  <mergeCells count="12">
    <mergeCell ref="M6:M7"/>
    <mergeCell ref="I46:J46"/>
    <mergeCell ref="C35:D35"/>
    <mergeCell ref="C45:D45"/>
    <mergeCell ref="F35:G35"/>
    <mergeCell ref="F45:G45"/>
    <mergeCell ref="A1:G1"/>
    <mergeCell ref="M2:M3"/>
    <mergeCell ref="M4:M5"/>
    <mergeCell ref="C5:D5"/>
    <mergeCell ref="F5:G5"/>
    <mergeCell ref="I5:J5"/>
  </mergeCells>
  <hyperlinks>
    <hyperlink ref="I1" location="ER!C32" display="ER" xr:uid="{6D00F37C-E7FA-4F0E-BB91-20B5413AFE7A}"/>
    <hyperlink ref="H1" location="Indice!D42" display="Indice" xr:uid="{C27A1339-0613-43BA-9889-5E0C3EA0299D}"/>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72A82-26F0-4344-A525-BE9C1A126149}">
  <sheetPr>
    <tabColor rgb="FF002060"/>
  </sheetPr>
  <dimension ref="A1:M71"/>
  <sheetViews>
    <sheetView showGridLines="0" topLeftCell="A20" zoomScale="116" workbookViewId="0">
      <selection activeCell="E36" sqref="E36"/>
    </sheetView>
  </sheetViews>
  <sheetFormatPr baseColWidth="10" defaultColWidth="10.83203125" defaultRowHeight="15" x14ac:dyDescent="0.2"/>
  <cols>
    <col min="1" max="1" width="44.1640625" style="230" customWidth="1"/>
    <col min="2" max="2" width="14.1640625" style="230" bestFit="1" customWidth="1"/>
    <col min="3" max="3" width="6.5" style="230" customWidth="1"/>
    <col min="4" max="4" width="14.1640625" style="230" bestFit="1" customWidth="1"/>
    <col min="5" max="5" width="17.5" style="230" customWidth="1"/>
    <col min="6" max="8" width="4.5" style="199" customWidth="1"/>
    <col min="9" max="10" width="10.83203125" style="199"/>
    <col min="11" max="11" width="25.33203125" style="199" bestFit="1" customWidth="1"/>
    <col min="12" max="13" width="13.6640625" style="199" bestFit="1" customWidth="1"/>
    <col min="14" max="16384" width="10.83203125" style="199"/>
  </cols>
  <sheetData>
    <row r="1" spans="1:13" ht="16" x14ac:dyDescent="0.2">
      <c r="E1" s="257" t="s">
        <v>117</v>
      </c>
      <c r="F1" s="190" t="s">
        <v>93</v>
      </c>
    </row>
    <row r="2" spans="1:13" ht="18" x14ac:dyDescent="0.2">
      <c r="A2" s="554" t="s">
        <v>446</v>
      </c>
      <c r="B2" s="554"/>
      <c r="C2" s="554"/>
      <c r="D2" s="554"/>
      <c r="E2" s="228"/>
      <c r="F2" s="228"/>
      <c r="G2" s="228"/>
    </row>
    <row r="3" spans="1:13" ht="16" x14ac:dyDescent="0.2">
      <c r="A3" s="229"/>
      <c r="B3" s="229"/>
      <c r="C3" s="229"/>
      <c r="D3" s="229"/>
      <c r="E3" s="229"/>
      <c r="H3" s="96"/>
      <c r="I3" s="96"/>
      <c r="J3" s="96"/>
      <c r="K3" s="96"/>
      <c r="L3" s="96"/>
      <c r="M3" s="96"/>
    </row>
    <row r="4" spans="1:13" ht="16" x14ac:dyDescent="0.2">
      <c r="A4" s="315"/>
      <c r="B4" s="315"/>
      <c r="C4" s="315"/>
      <c r="D4" s="315"/>
      <c r="E4" s="315"/>
      <c r="F4" s="315"/>
      <c r="G4" s="315"/>
      <c r="H4" s="315"/>
    </row>
    <row r="5" spans="1:13" x14ac:dyDescent="0.2">
      <c r="A5" s="317" t="s">
        <v>395</v>
      </c>
      <c r="B5" s="319" t="s">
        <v>496</v>
      </c>
      <c r="C5" s="316"/>
      <c r="D5" s="319" t="s">
        <v>452</v>
      </c>
      <c r="E5" s="316"/>
      <c r="F5" s="316"/>
      <c r="G5" s="316"/>
      <c r="H5" s="316"/>
    </row>
    <row r="6" spans="1:13" ht="16" x14ac:dyDescent="0.2">
      <c r="A6" s="317" t="s">
        <v>476</v>
      </c>
      <c r="B6" s="317"/>
      <c r="C6" s="316"/>
      <c r="D6" s="316"/>
      <c r="E6" s="318"/>
      <c r="F6" s="315"/>
      <c r="G6" s="315"/>
      <c r="H6" s="315"/>
    </row>
    <row r="7" spans="1:13" ht="16" x14ac:dyDescent="0.2">
      <c r="A7" s="317" t="s">
        <v>531</v>
      </c>
      <c r="B7" s="317"/>
      <c r="C7" s="316"/>
      <c r="D7" s="316"/>
      <c r="E7" s="318"/>
      <c r="F7" s="315"/>
      <c r="G7" s="315"/>
      <c r="H7" s="315"/>
    </row>
    <row r="8" spans="1:13" ht="16" x14ac:dyDescent="0.2">
      <c r="A8" s="291" t="s">
        <v>307</v>
      </c>
      <c r="B8" s="367">
        <v>18141413943.816902</v>
      </c>
      <c r="C8" s="318"/>
      <c r="D8" s="367">
        <v>1607597</v>
      </c>
      <c r="E8" s="320"/>
      <c r="F8" s="496"/>
      <c r="G8" s="496"/>
      <c r="H8" s="496"/>
    </row>
    <row r="9" spans="1:13" ht="16" x14ac:dyDescent="0.2">
      <c r="A9" s="291" t="s">
        <v>478</v>
      </c>
      <c r="B9" s="367">
        <v>1273512959.2328999</v>
      </c>
      <c r="C9" s="321"/>
      <c r="D9" s="367">
        <v>0</v>
      </c>
      <c r="E9" s="321"/>
      <c r="F9" s="496"/>
      <c r="G9" s="496"/>
      <c r="H9" s="496"/>
    </row>
    <row r="10" spans="1:13" ht="16" x14ac:dyDescent="0.2">
      <c r="A10" s="291" t="s">
        <v>532</v>
      </c>
      <c r="B10" s="367">
        <v>716652792</v>
      </c>
      <c r="C10" s="321"/>
      <c r="D10" s="367">
        <v>188777948</v>
      </c>
      <c r="E10" s="321"/>
      <c r="F10" s="496"/>
      <c r="G10" s="496"/>
      <c r="H10" s="496"/>
    </row>
    <row r="11" spans="1:13" ht="16" x14ac:dyDescent="0.2">
      <c r="A11" s="291" t="s">
        <v>533</v>
      </c>
      <c r="B11" s="367">
        <v>366657702.0952</v>
      </c>
      <c r="C11" s="322"/>
      <c r="D11" s="367">
        <v>0</v>
      </c>
      <c r="E11" s="322"/>
      <c r="F11" s="496"/>
      <c r="G11" s="496"/>
      <c r="H11" s="496"/>
    </row>
    <row r="12" spans="1:13" ht="16" x14ac:dyDescent="0.2">
      <c r="A12" s="389" t="s">
        <v>240</v>
      </c>
      <c r="B12" s="501">
        <v>20498237397.145</v>
      </c>
      <c r="C12" s="322"/>
      <c r="D12" s="501">
        <v>190385545</v>
      </c>
      <c r="E12" s="322"/>
      <c r="F12" s="496"/>
      <c r="G12" s="496"/>
      <c r="H12" s="496"/>
    </row>
    <row r="13" spans="1:13" ht="16" x14ac:dyDescent="0.2">
      <c r="A13" s="317"/>
      <c r="B13" s="207"/>
      <c r="C13" s="324"/>
      <c r="D13" s="207"/>
      <c r="E13" s="324"/>
      <c r="F13" s="496"/>
      <c r="G13" s="496"/>
      <c r="H13" s="496"/>
    </row>
    <row r="14" spans="1:13" ht="16" x14ac:dyDescent="0.2">
      <c r="A14" s="317" t="s">
        <v>477</v>
      </c>
      <c r="B14" s="207"/>
      <c r="C14" s="318"/>
      <c r="D14" s="207"/>
      <c r="E14" s="318"/>
      <c r="F14" s="496"/>
      <c r="G14" s="496"/>
      <c r="H14" s="496"/>
    </row>
    <row r="15" spans="1:13" ht="16" x14ac:dyDescent="0.2">
      <c r="A15" s="291" t="s">
        <v>478</v>
      </c>
      <c r="B15" s="502">
        <v>33221998428</v>
      </c>
      <c r="C15" s="320"/>
      <c r="D15" s="502">
        <v>61909052436</v>
      </c>
      <c r="E15" s="320"/>
      <c r="F15" s="496"/>
      <c r="G15" s="496"/>
      <c r="H15" s="496"/>
    </row>
    <row r="16" spans="1:13" ht="16" x14ac:dyDescent="0.2">
      <c r="A16" s="291" t="s">
        <v>534</v>
      </c>
      <c r="B16" s="502">
        <v>3956154740</v>
      </c>
      <c r="C16" s="321"/>
      <c r="D16" s="502">
        <v>0</v>
      </c>
      <c r="E16" s="321"/>
      <c r="F16" s="496"/>
      <c r="G16" s="496"/>
      <c r="H16" s="496"/>
    </row>
    <row r="17" spans="1:8" ht="16" x14ac:dyDescent="0.2">
      <c r="A17" s="291" t="s">
        <v>307</v>
      </c>
      <c r="B17" s="502">
        <v>0</v>
      </c>
      <c r="C17" s="321"/>
      <c r="D17" s="502">
        <v>3870500</v>
      </c>
      <c r="E17" s="321"/>
      <c r="F17" s="496"/>
      <c r="G17" s="496"/>
      <c r="H17" s="496"/>
    </row>
    <row r="18" spans="1:8" ht="16" x14ac:dyDescent="0.2">
      <c r="A18" s="389" t="s">
        <v>240</v>
      </c>
      <c r="B18" s="503">
        <v>37178153168</v>
      </c>
      <c r="C18" s="322"/>
      <c r="D18" s="503">
        <v>61912922936</v>
      </c>
      <c r="E18" s="322"/>
      <c r="F18" s="496"/>
      <c r="G18" s="496"/>
      <c r="H18" s="496"/>
    </row>
    <row r="19" spans="1:8" ht="17" thickBot="1" x14ac:dyDescent="0.25">
      <c r="A19" s="323" t="s">
        <v>535</v>
      </c>
      <c r="B19" s="504">
        <v>57676390565.145004</v>
      </c>
      <c r="C19" s="322"/>
      <c r="D19" s="504">
        <v>62103308481</v>
      </c>
      <c r="E19" s="322"/>
      <c r="F19" s="496"/>
      <c r="G19" s="496"/>
      <c r="H19" s="496"/>
    </row>
    <row r="20" spans="1:8" ht="17" thickTop="1" x14ac:dyDescent="0.2">
      <c r="A20" s="317"/>
      <c r="B20" s="105"/>
      <c r="C20" s="322"/>
      <c r="D20" s="105"/>
      <c r="E20" s="322"/>
      <c r="F20" s="496"/>
      <c r="G20" s="496"/>
      <c r="H20" s="496"/>
    </row>
    <row r="21" spans="1:8" ht="16" x14ac:dyDescent="0.2">
      <c r="A21" s="317" t="s">
        <v>401</v>
      </c>
      <c r="B21" s="162"/>
      <c r="C21" s="322"/>
      <c r="D21" s="162"/>
      <c r="E21" s="322"/>
      <c r="F21" s="496"/>
      <c r="G21" s="496"/>
      <c r="H21" s="496"/>
    </row>
    <row r="22" spans="1:8" ht="16" x14ac:dyDescent="0.2">
      <c r="A22" s="317" t="s">
        <v>406</v>
      </c>
      <c r="B22" s="207"/>
      <c r="C22" s="324"/>
      <c r="D22" s="207"/>
      <c r="E22" s="324"/>
      <c r="F22" s="496"/>
      <c r="G22" s="496"/>
      <c r="H22" s="496"/>
    </row>
    <row r="23" spans="1:8" ht="16" x14ac:dyDescent="0.2">
      <c r="A23" s="317" t="s">
        <v>479</v>
      </c>
      <c r="B23" s="207"/>
      <c r="C23" s="325"/>
      <c r="D23" s="207"/>
      <c r="E23" s="325"/>
      <c r="F23" s="496"/>
      <c r="G23" s="496"/>
      <c r="H23" s="496"/>
    </row>
    <row r="24" spans="1:8" ht="16" x14ac:dyDescent="0.2">
      <c r="A24" s="291" t="s">
        <v>290</v>
      </c>
      <c r="B24" s="502">
        <v>16548920772</v>
      </c>
      <c r="C24" s="325"/>
      <c r="D24" s="502">
        <v>53696342685</v>
      </c>
      <c r="E24" s="325"/>
      <c r="F24" s="496"/>
      <c r="G24" s="496"/>
      <c r="H24" s="496"/>
    </row>
    <row r="25" spans="1:8" ht="16" x14ac:dyDescent="0.2">
      <c r="A25" s="291" t="s">
        <v>289</v>
      </c>
      <c r="B25" s="502">
        <v>15694427777</v>
      </c>
      <c r="C25" s="325"/>
      <c r="D25" s="502">
        <v>5696884803</v>
      </c>
      <c r="E25" s="325"/>
      <c r="F25" s="496"/>
      <c r="G25" s="496"/>
      <c r="H25" s="496"/>
    </row>
    <row r="26" spans="1:8" ht="16" x14ac:dyDescent="0.2">
      <c r="A26" s="291" t="s">
        <v>291</v>
      </c>
      <c r="B26" s="502">
        <v>0</v>
      </c>
      <c r="C26" s="325"/>
      <c r="D26" s="502">
        <v>84557462</v>
      </c>
      <c r="E26" s="325"/>
      <c r="F26" s="496"/>
      <c r="G26" s="496"/>
      <c r="H26" s="496"/>
    </row>
    <row r="27" spans="1:8" ht="17" thickBot="1" x14ac:dyDescent="0.25">
      <c r="A27" s="323" t="s">
        <v>407</v>
      </c>
      <c r="B27" s="504">
        <v>32243348549</v>
      </c>
      <c r="C27" s="318"/>
      <c r="D27" s="504">
        <v>59477784950</v>
      </c>
      <c r="E27" s="318"/>
      <c r="F27" s="496"/>
      <c r="G27" s="496"/>
      <c r="H27" s="496"/>
    </row>
    <row r="28" spans="1:8" ht="17" thickTop="1" x14ac:dyDescent="0.2">
      <c r="A28" s="499"/>
      <c r="B28" s="505"/>
      <c r="C28" s="327"/>
      <c r="D28" s="505"/>
      <c r="E28" s="327"/>
      <c r="F28" s="496"/>
      <c r="G28" s="496"/>
      <c r="H28" s="496"/>
    </row>
    <row r="29" spans="1:8" ht="16" x14ac:dyDescent="0.2">
      <c r="A29" s="499"/>
      <c r="B29" s="505"/>
      <c r="C29" s="327"/>
      <c r="D29" s="505"/>
      <c r="E29" s="327"/>
      <c r="F29" s="496"/>
      <c r="G29" s="496"/>
      <c r="H29" s="496"/>
    </row>
    <row r="30" spans="1:8" ht="16" x14ac:dyDescent="0.2">
      <c r="A30" s="499"/>
      <c r="B30" s="505"/>
      <c r="C30" s="467"/>
      <c r="D30" s="505"/>
      <c r="E30" s="467"/>
      <c r="F30" s="496"/>
      <c r="G30" s="496"/>
      <c r="H30" s="496"/>
    </row>
    <row r="31" spans="1:8" ht="16" x14ac:dyDescent="0.2">
      <c r="A31" s="317" t="s">
        <v>408</v>
      </c>
      <c r="B31" s="505"/>
      <c r="C31" s="318"/>
      <c r="D31" s="505"/>
      <c r="E31" s="318"/>
      <c r="F31" s="496"/>
      <c r="G31" s="496"/>
      <c r="H31" s="496"/>
    </row>
    <row r="32" spans="1:8" ht="16" x14ac:dyDescent="0.2">
      <c r="A32" s="317"/>
      <c r="B32" s="191" t="s">
        <v>496</v>
      </c>
      <c r="C32" s="328"/>
      <c r="D32" s="191" t="s">
        <v>452</v>
      </c>
      <c r="E32" s="328"/>
      <c r="F32" s="496"/>
      <c r="G32" s="496"/>
      <c r="H32" s="496"/>
    </row>
    <row r="33" spans="1:8" x14ac:dyDescent="0.2">
      <c r="A33" s="326" t="s">
        <v>409</v>
      </c>
      <c r="B33" s="105"/>
      <c r="C33" s="328"/>
      <c r="D33" s="105"/>
      <c r="E33" s="328"/>
      <c r="F33" s="497"/>
      <c r="G33" s="328"/>
      <c r="H33" s="497"/>
    </row>
    <row r="34" spans="1:8" x14ac:dyDescent="0.2">
      <c r="A34" s="291" t="s">
        <v>478</v>
      </c>
      <c r="B34" s="502">
        <v>23255248927</v>
      </c>
      <c r="C34" s="328"/>
      <c r="D34" s="502">
        <v>42701913585</v>
      </c>
      <c r="E34" s="328"/>
      <c r="F34" s="497"/>
      <c r="G34" s="328"/>
      <c r="H34" s="497"/>
    </row>
    <row r="35" spans="1:8" x14ac:dyDescent="0.2">
      <c r="A35" s="499"/>
      <c r="B35" s="187"/>
      <c r="C35" s="328"/>
      <c r="D35" s="187"/>
      <c r="E35" s="328"/>
      <c r="F35" s="497"/>
      <c r="G35" s="328"/>
      <c r="H35" s="497"/>
    </row>
    <row r="36" spans="1:8" x14ac:dyDescent="0.2">
      <c r="A36" s="326" t="s">
        <v>536</v>
      </c>
      <c r="B36" s="187"/>
      <c r="C36" s="328"/>
      <c r="D36" s="187"/>
      <c r="E36" s="328"/>
      <c r="F36" s="497"/>
      <c r="G36" s="328"/>
      <c r="H36" s="497"/>
    </row>
    <row r="37" spans="1:8" x14ac:dyDescent="0.2">
      <c r="A37" s="291" t="s">
        <v>533</v>
      </c>
      <c r="B37" s="502">
        <v>52765258636</v>
      </c>
      <c r="C37" s="498"/>
      <c r="D37" s="502">
        <v>53696342685</v>
      </c>
      <c r="E37" s="498"/>
      <c r="F37" s="498"/>
      <c r="G37" s="498"/>
      <c r="H37" s="498"/>
    </row>
    <row r="38" spans="1:8" x14ac:dyDescent="0.2">
      <c r="A38" s="499"/>
      <c r="B38" s="187"/>
      <c r="C38" s="498"/>
      <c r="D38" s="187"/>
      <c r="E38" s="498"/>
      <c r="F38" s="498"/>
      <c r="G38" s="498"/>
      <c r="H38" s="498"/>
    </row>
    <row r="39" spans="1:8" x14ac:dyDescent="0.2">
      <c r="A39" s="326" t="s">
        <v>556</v>
      </c>
      <c r="B39" s="187"/>
      <c r="C39" s="498"/>
      <c r="D39" s="187"/>
      <c r="E39" s="498"/>
      <c r="F39" s="498"/>
      <c r="G39" s="498"/>
      <c r="H39" s="498"/>
    </row>
    <row r="40" spans="1:8" x14ac:dyDescent="0.2">
      <c r="A40" s="291" t="s">
        <v>532</v>
      </c>
      <c r="B40" s="506">
        <v>7161084521</v>
      </c>
      <c r="C40" s="498"/>
      <c r="D40" s="332">
        <v>0</v>
      </c>
      <c r="E40" s="498"/>
      <c r="F40" s="498"/>
      <c r="G40" s="498"/>
      <c r="H40" s="498"/>
    </row>
    <row r="41" spans="1:8" x14ac:dyDescent="0.2">
      <c r="A41" s="499"/>
      <c r="B41" s="187"/>
      <c r="C41" s="498"/>
      <c r="D41" s="187"/>
      <c r="E41" s="498"/>
      <c r="F41" s="498"/>
      <c r="G41" s="498"/>
      <c r="H41" s="498"/>
    </row>
    <row r="42" spans="1:8" x14ac:dyDescent="0.2">
      <c r="A42" s="326" t="s">
        <v>557</v>
      </c>
      <c r="B42" s="187"/>
      <c r="C42" s="498"/>
      <c r="D42" s="187"/>
      <c r="E42" s="498"/>
      <c r="F42" s="498"/>
      <c r="G42" s="498"/>
      <c r="H42" s="498"/>
    </row>
    <row r="43" spans="1:8" x14ac:dyDescent="0.2">
      <c r="A43" s="291" t="s">
        <v>307</v>
      </c>
      <c r="B43" s="506">
        <v>2693470000</v>
      </c>
      <c r="C43" s="467"/>
      <c r="D43" s="332">
        <v>0</v>
      </c>
      <c r="E43" s="467"/>
      <c r="F43" s="497"/>
      <c r="G43" s="497"/>
      <c r="H43" s="497"/>
    </row>
    <row r="44" spans="1:8" x14ac:dyDescent="0.2">
      <c r="A44" s="291" t="s">
        <v>532</v>
      </c>
      <c r="B44" s="506">
        <v>2209941818</v>
      </c>
      <c r="C44" s="467"/>
      <c r="D44" s="332">
        <v>0</v>
      </c>
      <c r="E44" s="467"/>
      <c r="F44" s="497"/>
      <c r="G44" s="497"/>
      <c r="H44" s="497"/>
    </row>
    <row r="45" spans="1:8" x14ac:dyDescent="0.2">
      <c r="A45" s="499"/>
      <c r="B45" s="187"/>
      <c r="C45" s="318"/>
      <c r="D45" s="187"/>
      <c r="E45" s="318"/>
      <c r="F45" s="497"/>
      <c r="G45" s="497"/>
      <c r="H45" s="497"/>
    </row>
    <row r="46" spans="1:8" x14ac:dyDescent="0.2">
      <c r="A46" s="326" t="s">
        <v>558</v>
      </c>
      <c r="B46" s="187"/>
      <c r="C46" s="321"/>
      <c r="D46" s="187"/>
      <c r="E46" s="321"/>
      <c r="F46" s="497"/>
      <c r="G46" s="497"/>
      <c r="H46" s="497"/>
    </row>
    <row r="47" spans="1:8" x14ac:dyDescent="0.2">
      <c r="A47" s="291" t="s">
        <v>532</v>
      </c>
      <c r="B47" s="506">
        <v>2362250000</v>
      </c>
      <c r="C47" s="322"/>
      <c r="D47" s="332">
        <v>0</v>
      </c>
      <c r="E47" s="322"/>
      <c r="F47" s="497"/>
      <c r="G47" s="497"/>
      <c r="H47" s="497"/>
    </row>
    <row r="48" spans="1:8" x14ac:dyDescent="0.2">
      <c r="A48" s="499"/>
      <c r="B48" s="187"/>
      <c r="C48" s="324"/>
      <c r="D48" s="187"/>
      <c r="E48" s="324"/>
      <c r="F48" s="497"/>
      <c r="G48" s="497"/>
      <c r="H48" s="497"/>
    </row>
    <row r="49" spans="1:11" x14ac:dyDescent="0.2">
      <c r="A49" s="326" t="s">
        <v>559</v>
      </c>
      <c r="B49" s="187"/>
      <c r="C49" s="316"/>
      <c r="D49" s="187"/>
      <c r="E49" s="316"/>
      <c r="F49" s="316"/>
      <c r="G49" s="316"/>
      <c r="H49" s="316"/>
    </row>
    <row r="50" spans="1:11" x14ac:dyDescent="0.2">
      <c r="A50" s="291" t="s">
        <v>532</v>
      </c>
      <c r="B50" s="506">
        <v>924135300</v>
      </c>
      <c r="D50" s="332">
        <v>0</v>
      </c>
    </row>
    <row r="51" spans="1:11" x14ac:dyDescent="0.2">
      <c r="A51" s="500"/>
      <c r="B51" s="506"/>
      <c r="D51" s="506"/>
    </row>
    <row r="52" spans="1:11" x14ac:dyDescent="0.2">
      <c r="A52" s="326" t="s">
        <v>410</v>
      </c>
      <c r="B52" s="105"/>
      <c r="D52" s="105"/>
    </row>
    <row r="53" spans="1:11" x14ac:dyDescent="0.2">
      <c r="A53" s="291" t="s">
        <v>307</v>
      </c>
      <c r="B53" s="506">
        <v>793527409</v>
      </c>
      <c r="D53" s="506">
        <v>5576499244</v>
      </c>
    </row>
    <row r="54" spans="1:11" x14ac:dyDescent="0.2">
      <c r="A54" s="500"/>
      <c r="B54" s="500"/>
    </row>
    <row r="55" spans="1:11" x14ac:dyDescent="0.2">
      <c r="A55" s="500"/>
      <c r="B55" s="500"/>
    </row>
    <row r="56" spans="1:11" x14ac:dyDescent="0.2">
      <c r="A56" s="329"/>
      <c r="B56" s="329"/>
    </row>
    <row r="58" spans="1:11" x14ac:dyDescent="0.2">
      <c r="A58" s="577" t="s">
        <v>560</v>
      </c>
      <c r="B58" s="577"/>
      <c r="C58" s="577"/>
      <c r="D58" s="577"/>
      <c r="E58" s="577"/>
      <c r="F58" s="577"/>
      <c r="G58" s="577"/>
      <c r="H58" s="577"/>
      <c r="I58" s="577"/>
      <c r="J58" s="577"/>
      <c r="K58" s="577"/>
    </row>
    <row r="59" spans="1:11" x14ac:dyDescent="0.2">
      <c r="A59" s="577"/>
      <c r="B59" s="577"/>
      <c r="C59" s="577"/>
      <c r="D59" s="577"/>
      <c r="E59" s="577"/>
      <c r="F59" s="577"/>
      <c r="G59" s="577"/>
      <c r="H59" s="577"/>
      <c r="I59" s="577"/>
      <c r="J59" s="577"/>
      <c r="K59" s="577"/>
    </row>
    <row r="60" spans="1:11" x14ac:dyDescent="0.2">
      <c r="A60" s="577"/>
      <c r="B60" s="577"/>
      <c r="C60" s="577"/>
      <c r="D60" s="577"/>
      <c r="E60" s="577"/>
      <c r="F60" s="577"/>
      <c r="G60" s="577"/>
      <c r="H60" s="577"/>
      <c r="I60" s="577"/>
      <c r="J60" s="577"/>
      <c r="K60" s="577"/>
    </row>
    <row r="61" spans="1:11" x14ac:dyDescent="0.2">
      <c r="A61" s="577"/>
      <c r="B61" s="577"/>
      <c r="C61" s="577"/>
      <c r="D61" s="577"/>
      <c r="E61" s="577"/>
      <c r="F61" s="577"/>
      <c r="G61" s="577"/>
      <c r="H61" s="577"/>
      <c r="I61" s="577"/>
      <c r="J61" s="577"/>
      <c r="K61" s="577"/>
    </row>
    <row r="62" spans="1:11" x14ac:dyDescent="0.2">
      <c r="A62" s="577"/>
      <c r="B62" s="577"/>
      <c r="C62" s="577"/>
      <c r="D62" s="577"/>
      <c r="E62" s="577"/>
      <c r="F62" s="577"/>
      <c r="G62" s="577"/>
      <c r="H62" s="577"/>
      <c r="I62" s="577"/>
      <c r="J62" s="577"/>
      <c r="K62" s="577"/>
    </row>
    <row r="63" spans="1:11" x14ac:dyDescent="0.2">
      <c r="A63" s="577"/>
      <c r="B63" s="577"/>
      <c r="C63" s="577"/>
      <c r="D63" s="577"/>
      <c r="E63" s="577"/>
      <c r="F63" s="577"/>
      <c r="G63" s="577"/>
      <c r="H63" s="577"/>
      <c r="I63" s="577"/>
      <c r="J63" s="577"/>
      <c r="K63" s="577"/>
    </row>
    <row r="67" spans="1:4" x14ac:dyDescent="0.2">
      <c r="B67" s="319" t="s">
        <v>496</v>
      </c>
      <c r="D67" s="319" t="s">
        <v>452</v>
      </c>
    </row>
    <row r="68" spans="1:4" x14ac:dyDescent="0.2">
      <c r="A68" s="317" t="s">
        <v>411</v>
      </c>
    </row>
    <row r="69" spans="1:4" x14ac:dyDescent="0.2">
      <c r="A69" s="291" t="s">
        <v>364</v>
      </c>
      <c r="B69" s="502">
        <v>766250012</v>
      </c>
      <c r="C69" s="135"/>
      <c r="D69" s="502">
        <v>776818190</v>
      </c>
    </row>
    <row r="70" spans="1:4" ht="16" thickBot="1" x14ac:dyDescent="0.25">
      <c r="A70" s="323" t="s">
        <v>240</v>
      </c>
      <c r="B70" s="504">
        <v>766250012</v>
      </c>
      <c r="C70" s="507"/>
      <c r="D70" s="504">
        <v>776818190</v>
      </c>
    </row>
    <row r="71" spans="1:4" ht="16" thickTop="1" x14ac:dyDescent="0.2"/>
  </sheetData>
  <mergeCells count="2">
    <mergeCell ref="A2:D2"/>
    <mergeCell ref="A58:K63"/>
  </mergeCells>
  <hyperlinks>
    <hyperlink ref="F1" location="ER!C32" display="ER" xr:uid="{0AE29622-93E4-4E3C-A2D5-0BA8F5781DEB}"/>
    <hyperlink ref="E1" location="Indice!D43" display="Indice" xr:uid="{B1C8C453-8E8C-46E7-87E6-98BC09EB8609}"/>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7F4B2-A315-544A-87CD-23C2C50C5268}">
  <sheetPr>
    <tabColor theme="4" tint="0.39997558519241921"/>
  </sheetPr>
  <dimension ref="A1:I102"/>
  <sheetViews>
    <sheetView showGridLines="0" topLeftCell="A28" zoomScale="112" workbookViewId="0">
      <selection activeCell="C55" sqref="C55"/>
    </sheetView>
  </sheetViews>
  <sheetFormatPr baseColWidth="10" defaultColWidth="10.83203125" defaultRowHeight="15" x14ac:dyDescent="0.2"/>
  <cols>
    <col min="1" max="1" width="26.1640625" style="159" customWidth="1"/>
    <col min="2" max="2" width="14.5" style="159" customWidth="1"/>
    <col min="3" max="3" width="15.1640625" style="159" customWidth="1"/>
    <col min="4" max="4" width="14.5" style="159" hidden="1" customWidth="1"/>
    <col min="5" max="5" width="14.5" style="159" customWidth="1"/>
    <col min="6" max="6" width="15.6640625" style="159" bestFit="1" customWidth="1"/>
    <col min="7" max="7" width="14.5" style="159" customWidth="1"/>
    <col min="8" max="8" width="16.5" style="159" bestFit="1" customWidth="1"/>
    <col min="9" max="16384" width="10.83203125" style="159"/>
  </cols>
  <sheetData>
    <row r="1" spans="1:9" ht="16" x14ac:dyDescent="0.2">
      <c r="A1" s="578" t="s">
        <v>198</v>
      </c>
      <c r="B1" s="578"/>
      <c r="C1" s="578"/>
      <c r="D1" s="578"/>
      <c r="E1" s="578"/>
      <c r="F1" s="578"/>
      <c r="G1" s="578"/>
      <c r="H1" s="578"/>
      <c r="I1" s="257" t="s">
        <v>117</v>
      </c>
    </row>
    <row r="2" spans="1:9" x14ac:dyDescent="0.2">
      <c r="A2" s="579" t="s">
        <v>493</v>
      </c>
      <c r="B2" s="579"/>
      <c r="C2" s="579"/>
      <c r="D2" s="579"/>
      <c r="E2" s="579"/>
      <c r="F2" s="579"/>
      <c r="G2" s="579"/>
      <c r="H2" s="579"/>
    </row>
    <row r="4" spans="1:9" ht="14" customHeight="1" x14ac:dyDescent="0.2">
      <c r="A4" s="569" t="s">
        <v>541</v>
      </c>
      <c r="B4" s="569"/>
      <c r="C4" s="569"/>
      <c r="D4" s="569"/>
      <c r="E4" s="569"/>
      <c r="F4" s="569"/>
      <c r="G4" s="569"/>
      <c r="H4" s="569"/>
    </row>
    <row r="5" spans="1:9" ht="26" customHeight="1" x14ac:dyDescent="0.2">
      <c r="A5" s="569"/>
      <c r="B5" s="569"/>
      <c r="C5" s="569"/>
      <c r="D5" s="569"/>
      <c r="E5" s="569"/>
      <c r="F5" s="569"/>
      <c r="G5" s="569"/>
      <c r="H5" s="569"/>
    </row>
    <row r="6" spans="1:9" ht="18" x14ac:dyDescent="0.2">
      <c r="A6" s="97" t="s">
        <v>199</v>
      </c>
      <c r="B6" s="231"/>
      <c r="C6" s="231"/>
      <c r="D6" s="231"/>
      <c r="E6" s="231"/>
      <c r="F6" s="231"/>
      <c r="G6" s="231"/>
      <c r="H6" s="231"/>
    </row>
    <row r="7" spans="1:9" ht="18" x14ac:dyDescent="0.2">
      <c r="A7" s="97"/>
      <c r="B7" s="231"/>
      <c r="C7" s="231"/>
      <c r="D7" s="231"/>
      <c r="E7" s="231"/>
      <c r="F7" s="231"/>
      <c r="G7" s="231"/>
      <c r="H7" s="231"/>
    </row>
    <row r="8" spans="1:9" ht="25" customHeight="1" x14ac:dyDescent="0.2">
      <c r="A8" s="231"/>
      <c r="B8" s="580" t="s">
        <v>223</v>
      </c>
      <c r="C8" s="582" t="s">
        <v>412</v>
      </c>
      <c r="D8" s="582" t="s">
        <v>413</v>
      </c>
      <c r="E8" s="582" t="s">
        <v>414</v>
      </c>
      <c r="F8" s="582" t="s">
        <v>415</v>
      </c>
      <c r="G8" s="582" t="s">
        <v>90</v>
      </c>
      <c r="H8" s="580" t="s">
        <v>416</v>
      </c>
    </row>
    <row r="9" spans="1:9" ht="25" customHeight="1" thickBot="1" x14ac:dyDescent="0.25">
      <c r="A9" s="231"/>
      <c r="B9" s="581"/>
      <c r="C9" s="583"/>
      <c r="D9" s="583"/>
      <c r="E9" s="583"/>
      <c r="F9" s="583"/>
      <c r="G9" s="583"/>
      <c r="H9" s="581"/>
    </row>
    <row r="10" spans="1:9" s="148" customFormat="1" ht="16" hidden="1" thickBot="1" x14ac:dyDescent="0.25">
      <c r="A10" s="232" t="s">
        <v>542</v>
      </c>
      <c r="B10" s="233">
        <v>110000000000</v>
      </c>
      <c r="C10" s="233">
        <v>5248946135</v>
      </c>
      <c r="D10" s="233">
        <v>21129828948</v>
      </c>
      <c r="E10" s="233">
        <v>11423641075</v>
      </c>
      <c r="F10" s="233">
        <v>6363184016</v>
      </c>
      <c r="G10" s="233">
        <v>42953024689.069946</v>
      </c>
      <c r="H10" s="233">
        <v>197118624863.06995</v>
      </c>
    </row>
    <row r="11" spans="1:9" s="148" customFormat="1" ht="17" hidden="1" customHeight="1" thickTop="1" x14ac:dyDescent="0.2">
      <c r="A11" s="234" t="s">
        <v>419</v>
      </c>
      <c r="B11" s="235">
        <v>0</v>
      </c>
      <c r="C11" s="235">
        <v>0</v>
      </c>
      <c r="D11" s="235">
        <v>3047727120</v>
      </c>
      <c r="E11" s="235">
        <v>0</v>
      </c>
      <c r="F11" s="235">
        <v>0</v>
      </c>
      <c r="G11" s="235">
        <v>0</v>
      </c>
      <c r="H11" s="235">
        <v>3047727120</v>
      </c>
    </row>
    <row r="12" spans="1:9" s="148" customFormat="1" ht="17" hidden="1" customHeight="1" x14ac:dyDescent="0.2">
      <c r="A12" s="234" t="s">
        <v>87</v>
      </c>
      <c r="B12" s="235">
        <v>0</v>
      </c>
      <c r="C12" s="235">
        <v>0</v>
      </c>
      <c r="D12" s="235">
        <v>0</v>
      </c>
      <c r="E12" s="235">
        <v>0</v>
      </c>
      <c r="F12" s="235">
        <v>422009812</v>
      </c>
      <c r="G12" s="235">
        <v>-422009812</v>
      </c>
      <c r="H12" s="235">
        <v>0</v>
      </c>
    </row>
    <row r="13" spans="1:9" s="148" customFormat="1" ht="17" hidden="1" customHeight="1" x14ac:dyDescent="0.2">
      <c r="A13" s="234" t="s">
        <v>226</v>
      </c>
      <c r="B13" s="235">
        <v>0</v>
      </c>
      <c r="C13" s="235">
        <v>0</v>
      </c>
      <c r="D13" s="235">
        <v>0</v>
      </c>
      <c r="E13" s="235">
        <v>0</v>
      </c>
      <c r="F13" s="235">
        <v>0</v>
      </c>
      <c r="G13" s="235">
        <v>-9829733456.6500645</v>
      </c>
      <c r="H13" s="235">
        <v>-9829733456.6500645</v>
      </c>
    </row>
    <row r="14" spans="1:9" s="148" customFormat="1" ht="17" hidden="1" customHeight="1" thickBot="1" x14ac:dyDescent="0.25">
      <c r="A14" s="232" t="s">
        <v>543</v>
      </c>
      <c r="B14" s="233">
        <v>110000000000</v>
      </c>
      <c r="C14" s="233">
        <v>5248946135</v>
      </c>
      <c r="D14" s="233">
        <v>24177556068</v>
      </c>
      <c r="E14" s="233">
        <v>11423641075</v>
      </c>
      <c r="F14" s="233">
        <v>6785193828</v>
      </c>
      <c r="G14" s="233">
        <v>32701281420.419884</v>
      </c>
      <c r="H14" s="233">
        <v>190336618526.41989</v>
      </c>
    </row>
    <row r="15" spans="1:9" ht="16" hidden="1" thickTop="1" x14ac:dyDescent="0.2">
      <c r="A15" s="234" t="s">
        <v>544</v>
      </c>
      <c r="B15" s="235">
        <v>0</v>
      </c>
      <c r="C15" s="235">
        <v>11959000000</v>
      </c>
      <c r="D15" s="235">
        <v>0</v>
      </c>
      <c r="E15" s="235">
        <v>0</v>
      </c>
      <c r="F15" s="235">
        <v>0</v>
      </c>
      <c r="G15" s="235">
        <v>0</v>
      </c>
      <c r="H15" s="235">
        <v>11959000000</v>
      </c>
    </row>
    <row r="16" spans="1:9" hidden="1" x14ac:dyDescent="0.2">
      <c r="A16" s="234" t="s">
        <v>419</v>
      </c>
      <c r="B16" s="235">
        <v>0</v>
      </c>
      <c r="C16" s="235">
        <v>0</v>
      </c>
      <c r="D16" s="235">
        <v>0</v>
      </c>
      <c r="E16" s="235">
        <v>0</v>
      </c>
      <c r="F16" s="235">
        <v>0</v>
      </c>
      <c r="G16" s="235">
        <v>0</v>
      </c>
      <c r="H16" s="235">
        <v>0</v>
      </c>
    </row>
    <row r="17" spans="1:8" ht="15" hidden="1" customHeight="1" x14ac:dyDescent="0.2">
      <c r="A17" s="234" t="s">
        <v>87</v>
      </c>
      <c r="B17" s="235">
        <v>0</v>
      </c>
      <c r="C17" s="235">
        <v>0</v>
      </c>
      <c r="D17" s="235">
        <v>0</v>
      </c>
      <c r="E17" s="235">
        <v>0</v>
      </c>
      <c r="F17" s="235">
        <v>0</v>
      </c>
      <c r="G17" s="235">
        <v>0</v>
      </c>
      <c r="H17" s="235">
        <v>0</v>
      </c>
    </row>
    <row r="18" spans="1:8" ht="15" hidden="1" customHeight="1" x14ac:dyDescent="0.2">
      <c r="A18" s="234" t="s">
        <v>226</v>
      </c>
      <c r="B18" s="235">
        <v>0</v>
      </c>
      <c r="C18" s="235">
        <v>0</v>
      </c>
      <c r="D18" s="235">
        <v>0</v>
      </c>
      <c r="E18" s="235">
        <v>0</v>
      </c>
      <c r="F18" s="235">
        <v>0</v>
      </c>
      <c r="G18" s="235">
        <v>3086232598.8100309</v>
      </c>
      <c r="H18" s="235">
        <v>3086232598.8100309</v>
      </c>
    </row>
    <row r="19" spans="1:8" ht="16" hidden="1" thickBot="1" x14ac:dyDescent="0.25">
      <c r="A19" s="232" t="s">
        <v>417</v>
      </c>
      <c r="B19" s="233">
        <v>110000000000</v>
      </c>
      <c r="C19" s="233">
        <v>17207946135</v>
      </c>
      <c r="D19" s="233">
        <v>24177556068</v>
      </c>
      <c r="E19" s="233">
        <v>11423641075</v>
      </c>
      <c r="F19" s="233">
        <v>6785193828</v>
      </c>
      <c r="G19" s="233">
        <v>35787514019.229912</v>
      </c>
      <c r="H19" s="233">
        <v>205381851125.22992</v>
      </c>
    </row>
    <row r="20" spans="1:8" ht="15" hidden="1" customHeight="1" x14ac:dyDescent="0.2">
      <c r="A20" s="234" t="s">
        <v>418</v>
      </c>
      <c r="B20" s="235">
        <v>17207946135</v>
      </c>
      <c r="C20" s="235">
        <v>-17207946135</v>
      </c>
      <c r="D20" s="235">
        <v>0</v>
      </c>
      <c r="E20" s="235">
        <v>0</v>
      </c>
      <c r="F20" s="235">
        <v>0</v>
      </c>
      <c r="G20" s="235">
        <v>0</v>
      </c>
      <c r="H20" s="235">
        <v>0</v>
      </c>
    </row>
    <row r="21" spans="1:8" ht="17" hidden="1" thickTop="1" x14ac:dyDescent="0.2">
      <c r="A21" s="234" t="s">
        <v>419</v>
      </c>
      <c r="B21" s="236">
        <v>24177556068</v>
      </c>
      <c r="C21" s="410">
        <v>0</v>
      </c>
      <c r="D21" s="235">
        <v>-24177556068</v>
      </c>
      <c r="E21" s="235">
        <v>0</v>
      </c>
      <c r="F21" s="235">
        <v>0</v>
      </c>
      <c r="G21" s="235">
        <v>0</v>
      </c>
      <c r="H21" s="235">
        <v>0</v>
      </c>
    </row>
    <row r="22" spans="1:8" ht="16" hidden="1" x14ac:dyDescent="0.2">
      <c r="A22" s="234" t="s">
        <v>545</v>
      </c>
      <c r="B22" s="235">
        <v>5000000000</v>
      </c>
      <c r="C22" s="410">
        <v>0</v>
      </c>
      <c r="D22" s="235">
        <v>0</v>
      </c>
      <c r="E22" s="235">
        <v>0</v>
      </c>
      <c r="F22" s="235">
        <v>-5000000000</v>
      </c>
      <c r="G22" s="235">
        <v>0</v>
      </c>
      <c r="H22" s="235">
        <v>0</v>
      </c>
    </row>
    <row r="23" spans="1:8" ht="16" hidden="1" x14ac:dyDescent="0.2">
      <c r="A23" s="234" t="s">
        <v>546</v>
      </c>
      <c r="B23" s="235">
        <v>35787514019.229912</v>
      </c>
      <c r="C23" s="410">
        <v>0</v>
      </c>
      <c r="D23" s="235">
        <v>0</v>
      </c>
      <c r="E23" s="235">
        <v>0</v>
      </c>
      <c r="F23" s="235">
        <v>0</v>
      </c>
      <c r="G23" s="235">
        <v>-35787514019.229912</v>
      </c>
      <c r="H23" s="235">
        <v>0</v>
      </c>
    </row>
    <row r="24" spans="1:8" hidden="1" x14ac:dyDescent="0.2">
      <c r="A24" s="234" t="s">
        <v>226</v>
      </c>
      <c r="B24" s="235">
        <v>0</v>
      </c>
      <c r="C24" s="235">
        <v>0</v>
      </c>
      <c r="D24" s="235">
        <v>0</v>
      </c>
      <c r="E24" s="235">
        <v>0</v>
      </c>
      <c r="F24" s="235">
        <v>0</v>
      </c>
      <c r="G24" s="235">
        <v>18698763721</v>
      </c>
      <c r="H24" s="235">
        <v>18698763721</v>
      </c>
    </row>
    <row r="25" spans="1:8" ht="16" thickBot="1" x14ac:dyDescent="0.25">
      <c r="A25" s="232" t="s">
        <v>420</v>
      </c>
      <c r="B25" s="233">
        <v>192173016222.22992</v>
      </c>
      <c r="C25" s="233">
        <v>0</v>
      </c>
      <c r="D25" s="233">
        <v>0</v>
      </c>
      <c r="E25" s="233">
        <v>11423641075</v>
      </c>
      <c r="F25" s="233">
        <v>1785193828</v>
      </c>
      <c r="G25" s="233">
        <v>18698763721</v>
      </c>
      <c r="H25" s="233">
        <v>224080614846.22992</v>
      </c>
    </row>
    <row r="26" spans="1:8" ht="24" hidden="1" customHeight="1" thickTop="1" x14ac:dyDescent="0.2">
      <c r="A26" s="234" t="s">
        <v>418</v>
      </c>
      <c r="B26" s="410">
        <v>0</v>
      </c>
      <c r="C26" s="410">
        <v>0</v>
      </c>
      <c r="D26" s="410">
        <v>0</v>
      </c>
      <c r="E26" s="410">
        <v>0</v>
      </c>
      <c r="F26" s="410">
        <v>0</v>
      </c>
      <c r="G26" s="410">
        <v>0</v>
      </c>
      <c r="H26" s="235">
        <v>0</v>
      </c>
    </row>
    <row r="27" spans="1:8" ht="24" hidden="1" customHeight="1" x14ac:dyDescent="0.2">
      <c r="A27" s="234" t="s">
        <v>419</v>
      </c>
      <c r="B27" s="410">
        <v>0</v>
      </c>
      <c r="C27" s="410">
        <v>0</v>
      </c>
      <c r="D27" s="235">
        <v>0</v>
      </c>
      <c r="E27" s="410">
        <v>0</v>
      </c>
      <c r="F27" s="410">
        <v>0</v>
      </c>
      <c r="G27" s="410">
        <v>0</v>
      </c>
      <c r="H27" s="235">
        <v>0</v>
      </c>
    </row>
    <row r="28" spans="1:8" ht="17" thickTop="1" x14ac:dyDescent="0.2">
      <c r="A28" s="234" t="s">
        <v>545</v>
      </c>
      <c r="B28" s="410">
        <v>0</v>
      </c>
      <c r="C28" s="410">
        <v>0</v>
      </c>
      <c r="D28" s="410">
        <v>0</v>
      </c>
      <c r="E28" s="410">
        <v>0</v>
      </c>
      <c r="F28" s="367">
        <v>934938186</v>
      </c>
      <c r="G28" s="235">
        <v>-934938186</v>
      </c>
      <c r="H28" s="235">
        <v>0</v>
      </c>
    </row>
    <row r="29" spans="1:8" ht="16" hidden="1" x14ac:dyDescent="0.2">
      <c r="A29" s="234" t="s">
        <v>90</v>
      </c>
      <c r="B29" s="410">
        <v>0</v>
      </c>
      <c r="C29" s="410">
        <v>0</v>
      </c>
      <c r="D29" s="410">
        <v>0</v>
      </c>
      <c r="E29" s="410">
        <v>0</v>
      </c>
      <c r="F29" s="370">
        <v>0</v>
      </c>
      <c r="G29" s="370">
        <v>0</v>
      </c>
      <c r="H29" s="235">
        <v>0</v>
      </c>
    </row>
    <row r="30" spans="1:8" s="148" customFormat="1" ht="16" x14ac:dyDescent="0.2">
      <c r="A30" s="234" t="s">
        <v>226</v>
      </c>
      <c r="B30" s="410">
        <v>0</v>
      </c>
      <c r="C30" s="410">
        <v>0</v>
      </c>
      <c r="D30" s="410">
        <v>0</v>
      </c>
      <c r="E30" s="410">
        <v>0</v>
      </c>
      <c r="F30" s="370">
        <v>0</v>
      </c>
      <c r="G30" s="235">
        <v>5718723977</v>
      </c>
      <c r="H30" s="235">
        <v>5718723977</v>
      </c>
    </row>
    <row r="31" spans="1:8" s="148" customFormat="1" ht="15" customHeight="1" thickBot="1" x14ac:dyDescent="0.25">
      <c r="A31" s="232" t="s">
        <v>480</v>
      </c>
      <c r="B31" s="233">
        <v>192173016222.22992</v>
      </c>
      <c r="C31" s="233">
        <v>0</v>
      </c>
      <c r="D31" s="233">
        <v>0</v>
      </c>
      <c r="E31" s="233">
        <v>11423641075</v>
      </c>
      <c r="F31" s="233">
        <v>2720132014</v>
      </c>
      <c r="G31" s="233">
        <v>23482549514</v>
      </c>
      <c r="H31" s="233">
        <v>229799338825.22992</v>
      </c>
    </row>
    <row r="32" spans="1:8" s="148" customFormat="1" ht="16" thickTop="1" x14ac:dyDescent="0.2">
      <c r="A32" s="234" t="s">
        <v>545</v>
      </c>
      <c r="B32" s="235">
        <v>0</v>
      </c>
      <c r="C32" s="235">
        <v>0</v>
      </c>
      <c r="D32" s="235">
        <v>0</v>
      </c>
      <c r="E32" s="235">
        <v>0</v>
      </c>
      <c r="F32" s="235">
        <v>285936199</v>
      </c>
      <c r="G32" s="235">
        <v>-285936199</v>
      </c>
      <c r="H32" s="235">
        <v>0</v>
      </c>
    </row>
    <row r="33" spans="1:8" x14ac:dyDescent="0.2">
      <c r="A33" s="234" t="s">
        <v>547</v>
      </c>
      <c r="B33" s="235">
        <v>7826983778</v>
      </c>
      <c r="C33" s="235">
        <v>9936841759</v>
      </c>
      <c r="D33" s="235">
        <v>0</v>
      </c>
      <c r="E33" s="235">
        <v>0</v>
      </c>
      <c r="F33" s="235">
        <v>0</v>
      </c>
      <c r="G33" s="235">
        <v>-17763825537</v>
      </c>
      <c r="H33" s="235">
        <v>0</v>
      </c>
    </row>
    <row r="34" spans="1:8" x14ac:dyDescent="0.2">
      <c r="A34" s="234" t="s">
        <v>226</v>
      </c>
      <c r="B34" s="235">
        <v>0</v>
      </c>
      <c r="C34" s="235">
        <v>0</v>
      </c>
      <c r="D34" s="235">
        <v>0</v>
      </c>
      <c r="E34" s="235">
        <v>0</v>
      </c>
      <c r="F34" s="235">
        <v>0</v>
      </c>
      <c r="G34" s="235">
        <v>5331704545</v>
      </c>
      <c r="H34" s="235">
        <v>5331704545</v>
      </c>
    </row>
    <row r="35" spans="1:8" ht="24" customHeight="1" thickBot="1" x14ac:dyDescent="0.25">
      <c r="A35" s="232" t="s">
        <v>548</v>
      </c>
      <c r="B35" s="233">
        <v>200000000000.22992</v>
      </c>
      <c r="C35" s="233">
        <v>9936841759</v>
      </c>
      <c r="D35" s="233">
        <v>0</v>
      </c>
      <c r="E35" s="233">
        <v>11423641075</v>
      </c>
      <c r="F35" s="233">
        <v>3006068213</v>
      </c>
      <c r="G35" s="233">
        <v>10764492323</v>
      </c>
      <c r="H35" s="233">
        <v>235131043370.22992</v>
      </c>
    </row>
    <row r="36" spans="1:8" ht="16" thickTop="1" x14ac:dyDescent="0.2">
      <c r="A36" s="232"/>
      <c r="B36" s="237"/>
      <c r="C36" s="237"/>
      <c r="D36" s="237"/>
      <c r="E36" s="237"/>
      <c r="F36" s="237"/>
      <c r="G36" s="237"/>
      <c r="H36" s="237"/>
    </row>
    <row r="37" spans="1:8" ht="16" x14ac:dyDescent="0.2">
      <c r="A37" s="232"/>
      <c r="B37" s="237"/>
      <c r="C37" s="237"/>
      <c r="D37" s="237"/>
      <c r="E37" s="411"/>
      <c r="F37" s="237"/>
      <c r="H37" s="237"/>
    </row>
    <row r="38" spans="1:8" x14ac:dyDescent="0.2">
      <c r="A38" s="232"/>
      <c r="B38" s="237"/>
      <c r="C38" s="237"/>
      <c r="D38" s="237"/>
      <c r="E38" s="237"/>
      <c r="F38" s="238"/>
      <c r="G38" s="237"/>
      <c r="H38" s="237"/>
    </row>
    <row r="39" spans="1:8" ht="16" x14ac:dyDescent="0.2">
      <c r="A39" s="239" t="s">
        <v>310</v>
      </c>
      <c r="B39" s="240">
        <v>0.22991943359375</v>
      </c>
      <c r="C39" s="240">
        <v>0</v>
      </c>
      <c r="D39" s="240">
        <v>0</v>
      </c>
      <c r="E39" s="240">
        <v>0</v>
      </c>
      <c r="F39" s="240">
        <v>0</v>
      </c>
      <c r="G39" s="412">
        <v>0</v>
      </c>
      <c r="H39" s="412">
        <v>0.22991943359375</v>
      </c>
    </row>
    <row r="44" spans="1:8" ht="15" customHeight="1" x14ac:dyDescent="0.2">
      <c r="A44" s="559" t="s">
        <v>549</v>
      </c>
      <c r="B44" s="559"/>
      <c r="C44" s="559"/>
      <c r="D44" s="559"/>
      <c r="E44" s="559"/>
      <c r="F44" s="559"/>
      <c r="G44" s="559"/>
      <c r="H44" s="559"/>
    </row>
    <row r="45" spans="1:8" x14ac:dyDescent="0.2">
      <c r="A45" s="559"/>
      <c r="B45" s="559"/>
      <c r="C45" s="559"/>
      <c r="D45" s="559"/>
      <c r="E45" s="559"/>
      <c r="F45" s="559"/>
      <c r="G45" s="559"/>
      <c r="H45" s="559"/>
    </row>
    <row r="46" spans="1:8" x14ac:dyDescent="0.2">
      <c r="A46" s="559"/>
      <c r="B46" s="559"/>
      <c r="C46" s="559"/>
      <c r="D46" s="559"/>
      <c r="E46" s="559"/>
      <c r="F46" s="559"/>
      <c r="G46" s="559"/>
      <c r="H46" s="559"/>
    </row>
    <row r="47" spans="1:8" x14ac:dyDescent="0.2">
      <c r="A47" s="559"/>
      <c r="B47" s="559"/>
      <c r="C47" s="559"/>
      <c r="D47" s="559"/>
      <c r="E47" s="559"/>
      <c r="F47" s="559"/>
      <c r="G47" s="559"/>
      <c r="H47" s="559"/>
    </row>
    <row r="48" spans="1:8" x14ac:dyDescent="0.2">
      <c r="A48" s="559"/>
      <c r="B48" s="559"/>
      <c r="C48" s="559"/>
      <c r="D48" s="559"/>
      <c r="E48" s="559"/>
      <c r="F48" s="559"/>
      <c r="G48" s="559"/>
      <c r="H48" s="559"/>
    </row>
    <row r="49" spans="1:8" x14ac:dyDescent="0.2">
      <c r="A49" s="559"/>
      <c r="B49" s="559"/>
      <c r="C49" s="559"/>
      <c r="D49" s="559"/>
      <c r="E49" s="559"/>
      <c r="F49" s="559"/>
      <c r="G49" s="559"/>
      <c r="H49" s="559"/>
    </row>
    <row r="50" spans="1:8" x14ac:dyDescent="0.2">
      <c r="A50" s="559"/>
      <c r="B50" s="559"/>
      <c r="C50" s="559"/>
      <c r="D50" s="559"/>
      <c r="E50" s="559"/>
      <c r="F50" s="559"/>
      <c r="G50" s="559"/>
      <c r="H50" s="559"/>
    </row>
    <row r="51" spans="1:8" x14ac:dyDescent="0.2">
      <c r="A51" s="413"/>
      <c r="B51" s="237"/>
      <c r="C51" s="237"/>
      <c r="D51" s="237"/>
      <c r="E51" s="237"/>
    </row>
    <row r="96" spans="8:8" x14ac:dyDescent="0.2">
      <c r="H96" s="139" t="s">
        <v>421</v>
      </c>
    </row>
    <row r="97" spans="8:8" x14ac:dyDescent="0.2">
      <c r="H97" s="139" t="s">
        <v>422</v>
      </c>
    </row>
    <row r="98" spans="8:8" x14ac:dyDescent="0.2">
      <c r="H98" s="139" t="s">
        <v>422</v>
      </c>
    </row>
    <row r="99" spans="8:8" x14ac:dyDescent="0.2">
      <c r="H99" s="139" t="s">
        <v>422</v>
      </c>
    </row>
    <row r="100" spans="8:8" x14ac:dyDescent="0.2">
      <c r="H100" s="139" t="s">
        <v>422</v>
      </c>
    </row>
    <row r="101" spans="8:8" x14ac:dyDescent="0.2">
      <c r="H101" s="139" t="s">
        <v>422</v>
      </c>
    </row>
    <row r="102" spans="8:8" x14ac:dyDescent="0.2">
      <c r="H102" s="139" t="s">
        <v>422</v>
      </c>
    </row>
  </sheetData>
  <mergeCells count="11">
    <mergeCell ref="A44:H50"/>
    <mergeCell ref="A1:H1"/>
    <mergeCell ref="A2:H2"/>
    <mergeCell ref="A4:H5"/>
    <mergeCell ref="B8:B9"/>
    <mergeCell ref="C8:C9"/>
    <mergeCell ref="D8:D9"/>
    <mergeCell ref="E8:E9"/>
    <mergeCell ref="F8:F9"/>
    <mergeCell ref="G8:G9"/>
    <mergeCell ref="H8:H9"/>
  </mergeCells>
  <hyperlinks>
    <hyperlink ref="I1" location="Indice!D44" display="Indice" xr:uid="{3FE61C8E-49C3-F344-9383-C60DC26C39FA}"/>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4EBB2-025E-B842-8459-296174FB2DB5}">
  <sheetPr>
    <tabColor theme="4" tint="0.39997558519241921"/>
  </sheetPr>
  <dimension ref="A1:G1129"/>
  <sheetViews>
    <sheetView showGridLines="0" zoomScale="200" workbookViewId="0">
      <selection activeCell="B16" sqref="B16"/>
    </sheetView>
  </sheetViews>
  <sheetFormatPr baseColWidth="10" defaultColWidth="10.83203125" defaultRowHeight="15" x14ac:dyDescent="0.2"/>
  <cols>
    <col min="1" max="1" width="2.5" style="242" bestFit="1" customWidth="1"/>
    <col min="2" max="2" width="51.5" style="242" customWidth="1"/>
    <col min="3" max="3" width="20.5" style="159" customWidth="1"/>
    <col min="4" max="4" width="4" style="242" customWidth="1"/>
    <col min="5" max="5" width="20.5" style="159" customWidth="1"/>
    <col min="6" max="6" width="13" style="241" bestFit="1" customWidth="1"/>
    <col min="7" max="7" width="12.33203125" style="159" bestFit="1" customWidth="1"/>
    <col min="8" max="16384" width="10.83203125" style="159"/>
  </cols>
  <sheetData>
    <row r="1" spans="1:7" ht="16" x14ac:dyDescent="0.2">
      <c r="A1" s="584" t="s">
        <v>198</v>
      </c>
      <c r="B1" s="584"/>
      <c r="C1" s="584"/>
      <c r="D1" s="584"/>
      <c r="E1" s="584"/>
      <c r="G1" s="257"/>
    </row>
    <row r="2" spans="1:7" x14ac:dyDescent="0.2">
      <c r="A2" s="579" t="s">
        <v>493</v>
      </c>
      <c r="B2" s="579"/>
      <c r="C2" s="579"/>
      <c r="D2" s="579"/>
      <c r="E2" s="579"/>
    </row>
    <row r="3" spans="1:7" x14ac:dyDescent="0.2">
      <c r="B3" s="159"/>
      <c r="D3" s="159"/>
    </row>
    <row r="4" spans="1:7" x14ac:dyDescent="0.2">
      <c r="B4" s="243"/>
      <c r="D4" s="243"/>
    </row>
    <row r="5" spans="1:7" ht="20" x14ac:dyDescent="0.2">
      <c r="A5" s="585" t="s">
        <v>550</v>
      </c>
      <c r="B5" s="585"/>
      <c r="C5" s="585"/>
      <c r="D5" s="585"/>
      <c r="E5" s="585"/>
    </row>
    <row r="6" spans="1:7" x14ac:dyDescent="0.2">
      <c r="B6" s="244"/>
      <c r="D6" s="244"/>
    </row>
    <row r="7" spans="1:7" ht="18" x14ac:dyDescent="0.2">
      <c r="A7" s="97" t="s">
        <v>199</v>
      </c>
      <c r="B7" s="244"/>
      <c r="C7" s="245"/>
      <c r="D7" s="244"/>
      <c r="E7" s="245"/>
    </row>
    <row r="8" spans="1:7" x14ac:dyDescent="0.2">
      <c r="B8" s="244"/>
      <c r="D8" s="244"/>
    </row>
    <row r="9" spans="1:7" x14ac:dyDescent="0.2">
      <c r="B9" s="246"/>
      <c r="C9" s="319" t="s">
        <v>496</v>
      </c>
      <c r="D9" s="246"/>
      <c r="E9" s="319" t="s">
        <v>452</v>
      </c>
    </row>
    <row r="10" spans="1:7" x14ac:dyDescent="0.2">
      <c r="A10" s="247"/>
      <c r="B10" s="248"/>
      <c r="D10" s="248"/>
    </row>
    <row r="11" spans="1:7" x14ac:dyDescent="0.2">
      <c r="A11" s="247" t="s">
        <v>423</v>
      </c>
      <c r="B11" s="248" t="s">
        <v>424</v>
      </c>
      <c r="C11" s="248"/>
      <c r="D11" s="248"/>
    </row>
    <row r="12" spans="1:7" x14ac:dyDescent="0.2">
      <c r="A12" s="249"/>
      <c r="B12" s="248"/>
      <c r="C12" s="248"/>
      <c r="D12" s="250"/>
      <c r="E12" s="251"/>
    </row>
    <row r="13" spans="1:7" x14ac:dyDescent="0.2">
      <c r="A13" s="249"/>
      <c r="B13" s="250" t="s">
        <v>425</v>
      </c>
      <c r="C13" s="250">
        <v>202367896348</v>
      </c>
      <c r="D13" s="250"/>
      <c r="E13" s="251">
        <v>213998445255</v>
      </c>
      <c r="F13" s="252"/>
    </row>
    <row r="14" spans="1:7" x14ac:dyDescent="0.2">
      <c r="A14" s="249"/>
      <c r="B14" s="250" t="s">
        <v>426</v>
      </c>
      <c r="C14" s="251">
        <v>-196389619266.24487</v>
      </c>
      <c r="D14" s="254"/>
      <c r="E14" s="251">
        <v>-226443001741.26791</v>
      </c>
    </row>
    <row r="15" spans="1:7" x14ac:dyDescent="0.2">
      <c r="A15" s="249"/>
      <c r="B15" s="250" t="s">
        <v>427</v>
      </c>
      <c r="C15" s="420">
        <v>5978277081.755127</v>
      </c>
      <c r="D15" s="250"/>
      <c r="E15" s="510">
        <v>-12444556486.267914</v>
      </c>
    </row>
    <row r="16" spans="1:7" x14ac:dyDescent="0.2">
      <c r="A16" s="249"/>
      <c r="B16" s="250" t="s">
        <v>108</v>
      </c>
      <c r="C16" s="509">
        <v>-2667411547</v>
      </c>
      <c r="D16" s="250"/>
      <c r="E16" s="509">
        <v>-2704562975</v>
      </c>
    </row>
    <row r="17" spans="1:6" x14ac:dyDescent="0.2">
      <c r="A17" s="249"/>
      <c r="B17" s="253" t="s">
        <v>428</v>
      </c>
      <c r="C17" s="414">
        <v>3310865534.755127</v>
      </c>
      <c r="D17" s="250"/>
      <c r="E17" s="421">
        <v>-15149119461.267914</v>
      </c>
    </row>
    <row r="18" spans="1:6" x14ac:dyDescent="0.2">
      <c r="B18" s="416"/>
      <c r="C18" s="416"/>
      <c r="D18" s="250"/>
    </row>
    <row r="19" spans="1:6" x14ac:dyDescent="0.2">
      <c r="A19" s="247" t="s">
        <v>429</v>
      </c>
      <c r="B19" s="248" t="s">
        <v>430</v>
      </c>
      <c r="C19" s="248"/>
      <c r="D19" s="249"/>
    </row>
    <row r="20" spans="1:6" x14ac:dyDescent="0.2">
      <c r="A20" s="249"/>
      <c r="B20" s="250"/>
      <c r="C20" s="250"/>
      <c r="D20" s="249"/>
    </row>
    <row r="21" spans="1:6" x14ac:dyDescent="0.2">
      <c r="A21" s="249"/>
      <c r="B21" s="417" t="s">
        <v>431</v>
      </c>
      <c r="C21" s="509">
        <v>-105500083197.09</v>
      </c>
      <c r="D21" s="422"/>
      <c r="E21" s="509">
        <v>-42860660834.732094</v>
      </c>
    </row>
    <row r="22" spans="1:6" x14ac:dyDescent="0.2">
      <c r="A22" s="249"/>
      <c r="B22" s="417" t="s">
        <v>432</v>
      </c>
      <c r="C22" s="250">
        <v>23366157075.09</v>
      </c>
      <c r="E22" s="250">
        <v>317584545</v>
      </c>
    </row>
    <row r="23" spans="1:6" x14ac:dyDescent="0.2">
      <c r="A23" s="249"/>
      <c r="B23" s="253" t="s">
        <v>433</v>
      </c>
      <c r="C23" s="414">
        <v>-82133926122</v>
      </c>
      <c r="D23" s="249"/>
      <c r="E23" s="421">
        <v>-42543076289.732094</v>
      </c>
    </row>
    <row r="24" spans="1:6" x14ac:dyDescent="0.2">
      <c r="A24" s="249"/>
      <c r="B24" s="250"/>
      <c r="C24" s="250"/>
      <c r="D24" s="249"/>
    </row>
    <row r="25" spans="1:6" x14ac:dyDescent="0.2">
      <c r="A25" s="247" t="s">
        <v>434</v>
      </c>
      <c r="B25" s="248" t="s">
        <v>435</v>
      </c>
      <c r="C25" s="248"/>
      <c r="D25" s="249"/>
    </row>
    <row r="26" spans="1:6" x14ac:dyDescent="0.2">
      <c r="A26" s="249"/>
      <c r="B26" s="248"/>
      <c r="C26" s="248"/>
      <c r="D26" s="249"/>
    </row>
    <row r="27" spans="1:6" x14ac:dyDescent="0.2">
      <c r="A27" s="249"/>
      <c r="B27" s="250" t="s">
        <v>436</v>
      </c>
      <c r="C27" s="422">
        <v>95789276549.372849</v>
      </c>
      <c r="D27" s="422"/>
      <c r="E27" s="367">
        <v>59951863966</v>
      </c>
    </row>
    <row r="28" spans="1:6" x14ac:dyDescent="0.2">
      <c r="A28" s="249"/>
      <c r="B28" s="250" t="s">
        <v>453</v>
      </c>
      <c r="C28" s="509">
        <v>-13622015432</v>
      </c>
      <c r="D28" s="422"/>
      <c r="E28" s="509">
        <v>-6155593085</v>
      </c>
    </row>
    <row r="29" spans="1:6" x14ac:dyDescent="0.2">
      <c r="A29" s="249"/>
      <c r="B29" s="253" t="s">
        <v>437</v>
      </c>
      <c r="C29" s="414">
        <v>82167261117.372849</v>
      </c>
      <c r="D29" s="249"/>
      <c r="E29" s="421">
        <v>53796270881</v>
      </c>
    </row>
    <row r="30" spans="1:6" x14ac:dyDescent="0.2">
      <c r="A30" s="249"/>
      <c r="B30" s="250"/>
      <c r="C30" s="250"/>
      <c r="D30" s="249"/>
    </row>
    <row r="31" spans="1:6" x14ac:dyDescent="0.2">
      <c r="C31" s="418"/>
      <c r="D31" s="249"/>
    </row>
    <row r="32" spans="1:6" x14ac:dyDescent="0.2">
      <c r="B32" s="418" t="s">
        <v>551</v>
      </c>
      <c r="C32" s="509">
        <v>-1319106475</v>
      </c>
      <c r="D32" s="422"/>
      <c r="E32" s="509">
        <v>-654123905</v>
      </c>
      <c r="F32" s="424"/>
    </row>
    <row r="33" spans="1:6" x14ac:dyDescent="0.2">
      <c r="B33" s="418"/>
      <c r="C33" s="423"/>
      <c r="D33" s="422"/>
      <c r="E33" s="367"/>
      <c r="F33" s="424"/>
    </row>
    <row r="34" spans="1:6" x14ac:dyDescent="0.2">
      <c r="A34" s="247" t="s">
        <v>438</v>
      </c>
      <c r="B34" s="416" t="s">
        <v>552</v>
      </c>
      <c r="C34" s="423">
        <v>2025094055.1279755</v>
      </c>
      <c r="D34" s="422"/>
      <c r="E34" s="509">
        <v>-4550048775.0000076</v>
      </c>
    </row>
    <row r="35" spans="1:6" x14ac:dyDescent="0.2">
      <c r="A35" s="247"/>
      <c r="B35" s="416"/>
      <c r="C35" s="416"/>
      <c r="D35" s="249"/>
    </row>
    <row r="36" spans="1:6" x14ac:dyDescent="0.2">
      <c r="A36" s="247" t="s">
        <v>439</v>
      </c>
      <c r="B36" s="419" t="s">
        <v>440</v>
      </c>
      <c r="C36" s="425">
        <v>8439245253.7700119</v>
      </c>
      <c r="D36" s="249"/>
      <c r="E36" s="426">
        <v>12989294030.77002</v>
      </c>
    </row>
    <row r="37" spans="1:6" x14ac:dyDescent="0.2">
      <c r="A37" s="247"/>
      <c r="B37" s="419"/>
      <c r="C37" s="419"/>
      <c r="D37" s="249"/>
    </row>
    <row r="38" spans="1:6" ht="17" x14ac:dyDescent="0.3">
      <c r="A38" s="247" t="s">
        <v>441</v>
      </c>
      <c r="B38" s="419" t="s">
        <v>442</v>
      </c>
      <c r="C38" s="427">
        <v>10464339308.897987</v>
      </c>
      <c r="D38" s="249"/>
      <c r="E38" s="511">
        <v>8439245255.7700119</v>
      </c>
    </row>
    <row r="39" spans="1:6" x14ac:dyDescent="0.2">
      <c r="B39" s="418"/>
      <c r="C39" s="418"/>
      <c r="D39" s="249"/>
    </row>
    <row r="40" spans="1:6" x14ac:dyDescent="0.2">
      <c r="A40" s="413"/>
      <c r="B40" s="418"/>
      <c r="C40" s="418"/>
      <c r="D40" s="415"/>
    </row>
    <row r="41" spans="1:6" x14ac:dyDescent="0.2">
      <c r="A41" s="249"/>
      <c r="B41" s="249"/>
      <c r="D41" s="249"/>
    </row>
    <row r="42" spans="1:6" x14ac:dyDescent="0.2">
      <c r="A42" s="428"/>
      <c r="B42" s="429" t="s">
        <v>443</v>
      </c>
      <c r="C42" s="432" t="s">
        <v>483</v>
      </c>
      <c r="D42" s="430"/>
      <c r="E42" s="432" t="s">
        <v>483</v>
      </c>
      <c r="F42" s="431"/>
    </row>
    <row r="43" spans="1:6" x14ac:dyDescent="0.2">
      <c r="A43" s="249"/>
      <c r="B43" s="249"/>
      <c r="D43" s="249"/>
    </row>
    <row r="44" spans="1:6" x14ac:dyDescent="0.2">
      <c r="A44" s="249"/>
      <c r="B44" s="249"/>
      <c r="D44" s="249"/>
    </row>
    <row r="45" spans="1:6" x14ac:dyDescent="0.2">
      <c r="A45" s="249"/>
      <c r="B45" s="249"/>
      <c r="D45" s="249"/>
    </row>
    <row r="46" spans="1:6" x14ac:dyDescent="0.2">
      <c r="A46" s="249"/>
      <c r="B46" s="249"/>
      <c r="D46" s="249"/>
    </row>
    <row r="47" spans="1:6" x14ac:dyDescent="0.2">
      <c r="A47" s="249"/>
      <c r="B47" s="249"/>
      <c r="D47" s="249"/>
    </row>
    <row r="48" spans="1:6" x14ac:dyDescent="0.2">
      <c r="A48" s="249"/>
      <c r="B48" s="249"/>
      <c r="D48" s="249"/>
    </row>
    <row r="49" spans="1:4" x14ac:dyDescent="0.2">
      <c r="A49" s="249"/>
      <c r="B49" s="249"/>
      <c r="D49" s="249"/>
    </row>
    <row r="50" spans="1:4" x14ac:dyDescent="0.2">
      <c r="A50" s="249"/>
      <c r="B50" s="249"/>
      <c r="D50" s="249"/>
    </row>
    <row r="51" spans="1:4" x14ac:dyDescent="0.2">
      <c r="A51" s="249"/>
      <c r="B51" s="249"/>
      <c r="D51" s="249"/>
    </row>
    <row r="52" spans="1:4" x14ac:dyDescent="0.2">
      <c r="A52" s="249"/>
      <c r="B52" s="249"/>
      <c r="D52" s="249"/>
    </row>
    <row r="53" spans="1:4" x14ac:dyDescent="0.2">
      <c r="A53" s="249"/>
      <c r="B53" s="249"/>
      <c r="D53" s="249"/>
    </row>
    <row r="54" spans="1:4" x14ac:dyDescent="0.2">
      <c r="A54" s="249"/>
      <c r="B54" s="249"/>
      <c r="D54" s="249"/>
    </row>
    <row r="55" spans="1:4" x14ac:dyDescent="0.2">
      <c r="A55" s="249"/>
      <c r="B55" s="249"/>
      <c r="D55" s="249"/>
    </row>
    <row r="56" spans="1:4" x14ac:dyDescent="0.2">
      <c r="A56" s="249"/>
      <c r="B56" s="249"/>
      <c r="D56" s="249"/>
    </row>
    <row r="57" spans="1:4" x14ac:dyDescent="0.2">
      <c r="A57" s="249"/>
      <c r="B57" s="249"/>
      <c r="D57" s="249"/>
    </row>
    <row r="58" spans="1:4" x14ac:dyDescent="0.2">
      <c r="A58" s="249"/>
      <c r="B58" s="249"/>
      <c r="D58" s="249"/>
    </row>
    <row r="59" spans="1:4" x14ac:dyDescent="0.2">
      <c r="A59" s="249"/>
      <c r="B59" s="249"/>
      <c r="D59" s="249"/>
    </row>
    <row r="60" spans="1:4" x14ac:dyDescent="0.2">
      <c r="A60" s="249"/>
      <c r="B60" s="249"/>
      <c r="D60" s="249"/>
    </row>
    <row r="61" spans="1:4" x14ac:dyDescent="0.2">
      <c r="A61" s="249"/>
      <c r="B61" s="249"/>
      <c r="D61" s="249"/>
    </row>
    <row r="62" spans="1:4" x14ac:dyDescent="0.2">
      <c r="A62" s="249"/>
      <c r="B62" s="249"/>
      <c r="D62" s="249"/>
    </row>
    <row r="63" spans="1:4" x14ac:dyDescent="0.2">
      <c r="A63" s="249"/>
      <c r="B63" s="249"/>
      <c r="D63" s="249"/>
    </row>
    <row r="64" spans="1:4" x14ac:dyDescent="0.2">
      <c r="A64" s="249"/>
      <c r="B64" s="249"/>
      <c r="D64" s="249"/>
    </row>
    <row r="65" spans="1:4" x14ac:dyDescent="0.2">
      <c r="A65" s="249"/>
      <c r="B65" s="249"/>
      <c r="D65" s="249"/>
    </row>
    <row r="66" spans="1:4" x14ac:dyDescent="0.2">
      <c r="A66" s="249"/>
      <c r="B66" s="249"/>
      <c r="D66" s="249"/>
    </row>
    <row r="67" spans="1:4" x14ac:dyDescent="0.2">
      <c r="A67" s="249"/>
      <c r="B67" s="249"/>
      <c r="D67" s="249"/>
    </row>
    <row r="68" spans="1:4" x14ac:dyDescent="0.2">
      <c r="A68" s="249"/>
      <c r="B68" s="249"/>
      <c r="D68" s="249"/>
    </row>
    <row r="69" spans="1:4" x14ac:dyDescent="0.2">
      <c r="A69" s="249"/>
      <c r="B69" s="249"/>
      <c r="D69" s="249"/>
    </row>
    <row r="70" spans="1:4" x14ac:dyDescent="0.2">
      <c r="A70" s="249"/>
      <c r="B70" s="249"/>
      <c r="D70" s="249"/>
    </row>
    <row r="71" spans="1:4" x14ac:dyDescent="0.2">
      <c r="A71" s="249"/>
      <c r="B71" s="249"/>
      <c r="D71" s="249"/>
    </row>
    <row r="72" spans="1:4" x14ac:dyDescent="0.2">
      <c r="A72" s="249"/>
      <c r="B72" s="249"/>
      <c r="D72" s="249"/>
    </row>
    <row r="73" spans="1:4" x14ac:dyDescent="0.2">
      <c r="A73" s="249"/>
      <c r="B73" s="249"/>
      <c r="D73" s="249"/>
    </row>
    <row r="74" spans="1:4" x14ac:dyDescent="0.2">
      <c r="A74" s="249"/>
      <c r="B74" s="249"/>
      <c r="D74" s="249"/>
    </row>
    <row r="75" spans="1:4" x14ac:dyDescent="0.2">
      <c r="A75" s="249"/>
      <c r="B75" s="249"/>
      <c r="D75" s="249"/>
    </row>
    <row r="76" spans="1:4" x14ac:dyDescent="0.2">
      <c r="A76" s="249"/>
      <c r="B76" s="249"/>
      <c r="D76" s="249"/>
    </row>
    <row r="77" spans="1:4" x14ac:dyDescent="0.2">
      <c r="A77" s="249"/>
      <c r="B77" s="249"/>
      <c r="D77" s="249"/>
    </row>
    <row r="78" spans="1:4" x14ac:dyDescent="0.2">
      <c r="A78" s="249"/>
      <c r="B78" s="249"/>
      <c r="D78" s="249"/>
    </row>
    <row r="79" spans="1:4" x14ac:dyDescent="0.2">
      <c r="A79" s="249"/>
      <c r="B79" s="249"/>
      <c r="D79" s="249"/>
    </row>
    <row r="80" spans="1:4" x14ac:dyDescent="0.2">
      <c r="A80" s="249"/>
      <c r="B80" s="249"/>
      <c r="D80" s="249"/>
    </row>
    <row r="81" spans="1:4" x14ac:dyDescent="0.2">
      <c r="A81" s="249"/>
      <c r="B81" s="249"/>
      <c r="D81" s="249"/>
    </row>
    <row r="82" spans="1:4" x14ac:dyDescent="0.2">
      <c r="A82" s="249"/>
      <c r="B82" s="249"/>
      <c r="D82" s="249"/>
    </row>
    <row r="83" spans="1:4" x14ac:dyDescent="0.2">
      <c r="A83" s="249"/>
      <c r="B83" s="249"/>
      <c r="D83" s="249"/>
    </row>
    <row r="84" spans="1:4" x14ac:dyDescent="0.2">
      <c r="A84" s="249"/>
      <c r="B84" s="249"/>
      <c r="D84" s="249"/>
    </row>
    <row r="85" spans="1:4" x14ac:dyDescent="0.2">
      <c r="A85" s="249"/>
      <c r="B85" s="249"/>
      <c r="D85" s="249"/>
    </row>
    <row r="86" spans="1:4" x14ac:dyDescent="0.2">
      <c r="A86" s="249"/>
      <c r="B86" s="249"/>
      <c r="D86" s="249"/>
    </row>
    <row r="87" spans="1:4" x14ac:dyDescent="0.2">
      <c r="A87" s="249"/>
      <c r="B87" s="249"/>
      <c r="D87" s="249"/>
    </row>
    <row r="88" spans="1:4" x14ac:dyDescent="0.2">
      <c r="A88" s="249"/>
      <c r="B88" s="249"/>
      <c r="D88" s="249"/>
    </row>
    <row r="89" spans="1:4" x14ac:dyDescent="0.2">
      <c r="A89" s="249"/>
      <c r="B89" s="249"/>
      <c r="D89" s="249"/>
    </row>
    <row r="90" spans="1:4" x14ac:dyDescent="0.2">
      <c r="A90" s="249"/>
      <c r="B90" s="249"/>
      <c r="D90" s="249"/>
    </row>
    <row r="91" spans="1:4" x14ac:dyDescent="0.2">
      <c r="A91" s="249"/>
      <c r="B91" s="249"/>
      <c r="D91" s="249"/>
    </row>
    <row r="92" spans="1:4" x14ac:dyDescent="0.2">
      <c r="A92" s="249"/>
      <c r="B92" s="249"/>
      <c r="D92" s="249"/>
    </row>
    <row r="93" spans="1:4" x14ac:dyDescent="0.2">
      <c r="A93" s="249"/>
      <c r="B93" s="249"/>
      <c r="D93" s="249"/>
    </row>
    <row r="94" spans="1:4" x14ac:dyDescent="0.2">
      <c r="A94" s="249"/>
      <c r="B94" s="249"/>
      <c r="D94" s="249"/>
    </row>
    <row r="95" spans="1:4" x14ac:dyDescent="0.2">
      <c r="A95" s="249"/>
      <c r="B95" s="249"/>
      <c r="D95" s="249"/>
    </row>
    <row r="96" spans="1:4" x14ac:dyDescent="0.2">
      <c r="A96" s="249"/>
      <c r="B96" s="249"/>
      <c r="D96" s="249"/>
    </row>
    <row r="97" spans="1:4" x14ac:dyDescent="0.2">
      <c r="A97" s="249"/>
      <c r="B97" s="249"/>
      <c r="D97" s="249"/>
    </row>
    <row r="98" spans="1:4" x14ac:dyDescent="0.2">
      <c r="A98" s="249"/>
      <c r="B98" s="249"/>
      <c r="D98" s="249"/>
    </row>
    <row r="99" spans="1:4" x14ac:dyDescent="0.2">
      <c r="A99" s="249"/>
      <c r="B99" s="249"/>
      <c r="D99" s="249"/>
    </row>
    <row r="100" spans="1:4" x14ac:dyDescent="0.2">
      <c r="A100" s="249"/>
      <c r="B100" s="249"/>
      <c r="D100" s="249"/>
    </row>
    <row r="101" spans="1:4" x14ac:dyDescent="0.2">
      <c r="A101" s="249"/>
      <c r="B101" s="249"/>
      <c r="D101" s="249"/>
    </row>
    <row r="102" spans="1:4" x14ac:dyDescent="0.2">
      <c r="A102" s="249"/>
      <c r="B102" s="249"/>
      <c r="D102" s="249"/>
    </row>
    <row r="103" spans="1:4" x14ac:dyDescent="0.2">
      <c r="A103" s="249"/>
      <c r="B103" s="249"/>
      <c r="D103" s="249"/>
    </row>
    <row r="104" spans="1:4" x14ac:dyDescent="0.2">
      <c r="A104" s="249"/>
      <c r="B104" s="249"/>
      <c r="D104" s="249"/>
    </row>
    <row r="105" spans="1:4" x14ac:dyDescent="0.2">
      <c r="A105" s="249"/>
      <c r="B105" s="249"/>
      <c r="D105" s="249"/>
    </row>
    <row r="106" spans="1:4" x14ac:dyDescent="0.2">
      <c r="A106" s="249"/>
      <c r="B106" s="249"/>
      <c r="D106" s="249"/>
    </row>
    <row r="107" spans="1:4" x14ac:dyDescent="0.2">
      <c r="A107" s="249"/>
      <c r="B107" s="249"/>
      <c r="D107" s="249"/>
    </row>
    <row r="108" spans="1:4" x14ac:dyDescent="0.2">
      <c r="A108" s="249"/>
      <c r="B108" s="249"/>
      <c r="D108" s="249"/>
    </row>
    <row r="109" spans="1:4" x14ac:dyDescent="0.2">
      <c r="A109" s="249"/>
      <c r="B109" s="249"/>
      <c r="D109" s="249"/>
    </row>
    <row r="110" spans="1:4" x14ac:dyDescent="0.2">
      <c r="A110" s="249"/>
      <c r="B110" s="249"/>
      <c r="D110" s="249"/>
    </row>
    <row r="111" spans="1:4" x14ac:dyDescent="0.2">
      <c r="A111" s="249"/>
      <c r="B111" s="249"/>
      <c r="D111" s="249"/>
    </row>
    <row r="112" spans="1:4" x14ac:dyDescent="0.2">
      <c r="A112" s="249"/>
      <c r="B112" s="249"/>
      <c r="D112" s="249"/>
    </row>
    <row r="113" spans="1:4" x14ac:dyDescent="0.2">
      <c r="A113" s="249"/>
      <c r="B113" s="249"/>
      <c r="D113" s="249"/>
    </row>
    <row r="114" spans="1:4" x14ac:dyDescent="0.2">
      <c r="A114" s="249"/>
      <c r="B114" s="249"/>
      <c r="D114" s="249"/>
    </row>
    <row r="115" spans="1:4" x14ac:dyDescent="0.2">
      <c r="A115" s="249"/>
      <c r="B115" s="249"/>
      <c r="D115" s="249"/>
    </row>
    <row r="116" spans="1:4" x14ac:dyDescent="0.2">
      <c r="A116" s="249"/>
      <c r="B116" s="249"/>
      <c r="D116" s="249"/>
    </row>
    <row r="117" spans="1:4" x14ac:dyDescent="0.2">
      <c r="A117" s="249"/>
      <c r="B117" s="249"/>
      <c r="D117" s="249"/>
    </row>
    <row r="118" spans="1:4" x14ac:dyDescent="0.2">
      <c r="A118" s="249"/>
      <c r="B118" s="249"/>
      <c r="D118" s="249"/>
    </row>
    <row r="119" spans="1:4" x14ac:dyDescent="0.2">
      <c r="A119" s="249"/>
      <c r="B119" s="249"/>
      <c r="D119" s="249"/>
    </row>
    <row r="120" spans="1:4" x14ac:dyDescent="0.2">
      <c r="A120" s="249"/>
      <c r="B120" s="249"/>
      <c r="D120" s="249"/>
    </row>
    <row r="121" spans="1:4" x14ac:dyDescent="0.2">
      <c r="A121" s="249"/>
      <c r="B121" s="249"/>
      <c r="D121" s="249"/>
    </row>
    <row r="122" spans="1:4" x14ac:dyDescent="0.2">
      <c r="A122" s="249"/>
      <c r="B122" s="249"/>
      <c r="D122" s="249"/>
    </row>
    <row r="123" spans="1:4" x14ac:dyDescent="0.2">
      <c r="A123" s="249"/>
      <c r="B123" s="249"/>
      <c r="D123" s="249"/>
    </row>
    <row r="124" spans="1:4" x14ac:dyDescent="0.2">
      <c r="A124" s="249"/>
      <c r="B124" s="249"/>
      <c r="D124" s="249"/>
    </row>
    <row r="125" spans="1:4" x14ac:dyDescent="0.2">
      <c r="A125" s="249"/>
      <c r="B125" s="249"/>
      <c r="D125" s="249"/>
    </row>
    <row r="126" spans="1:4" x14ac:dyDescent="0.2">
      <c r="A126" s="249"/>
      <c r="B126" s="249"/>
      <c r="D126" s="249"/>
    </row>
    <row r="127" spans="1:4" x14ac:dyDescent="0.2">
      <c r="A127" s="249"/>
      <c r="B127" s="249"/>
      <c r="D127" s="249"/>
    </row>
    <row r="128" spans="1:4" x14ac:dyDescent="0.2">
      <c r="A128" s="249"/>
      <c r="B128" s="249"/>
      <c r="D128" s="249"/>
    </row>
    <row r="129" spans="1:4" x14ac:dyDescent="0.2">
      <c r="A129" s="249"/>
      <c r="B129" s="249"/>
      <c r="D129" s="249"/>
    </row>
    <row r="130" spans="1:4" x14ac:dyDescent="0.2">
      <c r="A130" s="249"/>
      <c r="B130" s="249"/>
      <c r="D130" s="249"/>
    </row>
    <row r="131" spans="1:4" x14ac:dyDescent="0.2">
      <c r="A131" s="249"/>
      <c r="B131" s="249"/>
      <c r="D131" s="249"/>
    </row>
    <row r="132" spans="1:4" x14ac:dyDescent="0.2">
      <c r="A132" s="249"/>
      <c r="B132" s="249"/>
      <c r="D132" s="249"/>
    </row>
    <row r="133" spans="1:4" x14ac:dyDescent="0.2">
      <c r="A133" s="249"/>
      <c r="B133" s="249"/>
      <c r="D133" s="249"/>
    </row>
    <row r="134" spans="1:4" x14ac:dyDescent="0.2">
      <c r="A134" s="249"/>
      <c r="B134" s="249"/>
      <c r="D134" s="249"/>
    </row>
    <row r="135" spans="1:4" x14ac:dyDescent="0.2">
      <c r="A135" s="249"/>
      <c r="B135" s="249"/>
      <c r="D135" s="249"/>
    </row>
    <row r="136" spans="1:4" x14ac:dyDescent="0.2">
      <c r="A136" s="249"/>
      <c r="B136" s="249"/>
      <c r="D136" s="249"/>
    </row>
    <row r="137" spans="1:4" x14ac:dyDescent="0.2">
      <c r="A137" s="249"/>
      <c r="B137" s="249"/>
      <c r="D137" s="249"/>
    </row>
    <row r="138" spans="1:4" x14ac:dyDescent="0.2">
      <c r="A138" s="249"/>
      <c r="B138" s="249"/>
      <c r="D138" s="249"/>
    </row>
    <row r="139" spans="1:4" x14ac:dyDescent="0.2">
      <c r="A139" s="249"/>
      <c r="B139" s="249"/>
      <c r="D139" s="249"/>
    </row>
    <row r="140" spans="1:4" x14ac:dyDescent="0.2">
      <c r="A140" s="249"/>
      <c r="B140" s="249"/>
      <c r="D140" s="249"/>
    </row>
    <row r="141" spans="1:4" x14ac:dyDescent="0.2">
      <c r="A141" s="249"/>
      <c r="B141" s="249"/>
      <c r="D141" s="249"/>
    </row>
    <row r="142" spans="1:4" x14ac:dyDescent="0.2">
      <c r="A142" s="249"/>
      <c r="B142" s="249"/>
      <c r="D142" s="249"/>
    </row>
    <row r="143" spans="1:4" x14ac:dyDescent="0.2">
      <c r="A143" s="249"/>
      <c r="B143" s="249"/>
      <c r="D143" s="249"/>
    </row>
    <row r="144" spans="1:4" x14ac:dyDescent="0.2">
      <c r="A144" s="249"/>
      <c r="B144" s="249"/>
      <c r="D144" s="249"/>
    </row>
    <row r="145" spans="1:4" x14ac:dyDescent="0.2">
      <c r="A145" s="249"/>
      <c r="B145" s="249"/>
      <c r="D145" s="249"/>
    </row>
    <row r="146" spans="1:4" x14ac:dyDescent="0.2">
      <c r="A146" s="249"/>
      <c r="B146" s="249"/>
      <c r="D146" s="249"/>
    </row>
    <row r="147" spans="1:4" x14ac:dyDescent="0.2">
      <c r="A147" s="249"/>
      <c r="B147" s="249"/>
      <c r="D147" s="249"/>
    </row>
    <row r="148" spans="1:4" x14ac:dyDescent="0.2">
      <c r="A148" s="249"/>
      <c r="B148" s="249"/>
      <c r="D148" s="249"/>
    </row>
    <row r="149" spans="1:4" x14ac:dyDescent="0.2">
      <c r="A149" s="249"/>
      <c r="B149" s="249"/>
      <c r="D149" s="249"/>
    </row>
    <row r="150" spans="1:4" x14ac:dyDescent="0.2">
      <c r="A150" s="249"/>
      <c r="B150" s="249"/>
      <c r="D150" s="249"/>
    </row>
    <row r="151" spans="1:4" x14ac:dyDescent="0.2">
      <c r="A151" s="249"/>
      <c r="B151" s="249"/>
      <c r="D151" s="249"/>
    </row>
    <row r="152" spans="1:4" x14ac:dyDescent="0.2">
      <c r="A152" s="249"/>
      <c r="B152" s="249"/>
      <c r="D152" s="249"/>
    </row>
    <row r="153" spans="1:4" x14ac:dyDescent="0.2">
      <c r="A153" s="249"/>
      <c r="B153" s="249"/>
      <c r="D153" s="249"/>
    </row>
    <row r="154" spans="1:4" x14ac:dyDescent="0.2">
      <c r="A154" s="249"/>
      <c r="B154" s="249"/>
      <c r="D154" s="249"/>
    </row>
    <row r="155" spans="1:4" x14ac:dyDescent="0.2">
      <c r="A155" s="249"/>
      <c r="B155" s="249"/>
      <c r="D155" s="249"/>
    </row>
    <row r="156" spans="1:4" x14ac:dyDescent="0.2">
      <c r="A156" s="249"/>
      <c r="B156" s="249"/>
      <c r="D156" s="249"/>
    </row>
    <row r="157" spans="1:4" x14ac:dyDescent="0.2">
      <c r="A157" s="249"/>
      <c r="B157" s="249"/>
      <c r="D157" s="249"/>
    </row>
    <row r="158" spans="1:4" x14ac:dyDescent="0.2">
      <c r="A158" s="249"/>
      <c r="B158" s="249"/>
      <c r="D158" s="249"/>
    </row>
    <row r="159" spans="1:4" x14ac:dyDescent="0.2">
      <c r="A159" s="249"/>
      <c r="B159" s="249"/>
      <c r="D159" s="249"/>
    </row>
    <row r="160" spans="1:4" x14ac:dyDescent="0.2">
      <c r="A160" s="249"/>
      <c r="B160" s="249"/>
      <c r="D160" s="249"/>
    </row>
    <row r="161" spans="1:4" x14ac:dyDescent="0.2">
      <c r="A161" s="249"/>
      <c r="B161" s="249"/>
      <c r="D161" s="249"/>
    </row>
    <row r="162" spans="1:4" x14ac:dyDescent="0.2">
      <c r="A162" s="249"/>
      <c r="B162" s="249"/>
      <c r="D162" s="249"/>
    </row>
    <row r="163" spans="1:4" x14ac:dyDescent="0.2">
      <c r="A163" s="249"/>
      <c r="B163" s="249"/>
      <c r="D163" s="249"/>
    </row>
    <row r="164" spans="1:4" x14ac:dyDescent="0.2">
      <c r="A164" s="249"/>
      <c r="B164" s="249"/>
      <c r="D164" s="249"/>
    </row>
    <row r="165" spans="1:4" x14ac:dyDescent="0.2">
      <c r="A165" s="249"/>
      <c r="B165" s="249"/>
      <c r="D165" s="249"/>
    </row>
    <row r="166" spans="1:4" x14ac:dyDescent="0.2">
      <c r="A166" s="249"/>
      <c r="B166" s="249"/>
      <c r="D166" s="249"/>
    </row>
    <row r="167" spans="1:4" x14ac:dyDescent="0.2">
      <c r="A167" s="249"/>
      <c r="B167" s="249"/>
      <c r="D167" s="249"/>
    </row>
    <row r="168" spans="1:4" x14ac:dyDescent="0.2">
      <c r="A168" s="249"/>
      <c r="B168" s="249"/>
      <c r="D168" s="249"/>
    </row>
    <row r="169" spans="1:4" x14ac:dyDescent="0.2">
      <c r="A169" s="249"/>
      <c r="B169" s="249"/>
      <c r="D169" s="249"/>
    </row>
    <row r="170" spans="1:4" x14ac:dyDescent="0.2">
      <c r="A170" s="249"/>
      <c r="B170" s="249"/>
      <c r="D170" s="249"/>
    </row>
    <row r="171" spans="1:4" x14ac:dyDescent="0.2">
      <c r="A171" s="249"/>
      <c r="B171" s="249"/>
      <c r="D171" s="249"/>
    </row>
    <row r="172" spans="1:4" x14ac:dyDescent="0.2">
      <c r="A172" s="249"/>
      <c r="B172" s="249"/>
      <c r="D172" s="249"/>
    </row>
    <row r="173" spans="1:4" x14ac:dyDescent="0.2">
      <c r="A173" s="249"/>
      <c r="B173" s="249"/>
      <c r="D173" s="249"/>
    </row>
    <row r="174" spans="1:4" x14ac:dyDescent="0.2">
      <c r="A174" s="249"/>
      <c r="B174" s="249"/>
      <c r="D174" s="249"/>
    </row>
    <row r="175" spans="1:4" x14ac:dyDescent="0.2">
      <c r="A175" s="249"/>
      <c r="B175" s="249"/>
      <c r="D175" s="249"/>
    </row>
    <row r="176" spans="1:4" x14ac:dyDescent="0.2">
      <c r="A176" s="249"/>
      <c r="B176" s="249"/>
      <c r="D176" s="249"/>
    </row>
    <row r="177" spans="1:4" x14ac:dyDescent="0.2">
      <c r="A177" s="249"/>
      <c r="B177" s="249"/>
      <c r="D177" s="249"/>
    </row>
    <row r="178" spans="1:4" x14ac:dyDescent="0.2">
      <c r="A178" s="249"/>
      <c r="B178" s="249"/>
      <c r="D178" s="249"/>
    </row>
    <row r="179" spans="1:4" x14ac:dyDescent="0.2">
      <c r="A179" s="249"/>
      <c r="B179" s="249"/>
      <c r="D179" s="249"/>
    </row>
    <row r="180" spans="1:4" x14ac:dyDescent="0.2">
      <c r="A180" s="249"/>
      <c r="B180" s="249"/>
      <c r="D180" s="249"/>
    </row>
    <row r="181" spans="1:4" x14ac:dyDescent="0.2">
      <c r="A181" s="249"/>
      <c r="B181" s="249"/>
      <c r="D181" s="249"/>
    </row>
    <row r="182" spans="1:4" x14ac:dyDescent="0.2">
      <c r="A182" s="249"/>
      <c r="B182" s="249"/>
      <c r="D182" s="249"/>
    </row>
    <row r="183" spans="1:4" x14ac:dyDescent="0.2">
      <c r="A183" s="249"/>
      <c r="B183" s="249"/>
      <c r="D183" s="249"/>
    </row>
    <row r="184" spans="1:4" x14ac:dyDescent="0.2">
      <c r="A184" s="249"/>
      <c r="B184" s="249"/>
      <c r="D184" s="249"/>
    </row>
    <row r="185" spans="1:4" x14ac:dyDescent="0.2">
      <c r="A185" s="249"/>
      <c r="B185" s="249"/>
      <c r="D185" s="249"/>
    </row>
    <row r="186" spans="1:4" x14ac:dyDescent="0.2">
      <c r="A186" s="249"/>
      <c r="B186" s="249"/>
      <c r="D186" s="249"/>
    </row>
    <row r="187" spans="1:4" x14ac:dyDescent="0.2">
      <c r="A187" s="249"/>
      <c r="B187" s="249"/>
      <c r="D187" s="249"/>
    </row>
    <row r="188" spans="1:4" x14ac:dyDescent="0.2">
      <c r="A188" s="249"/>
      <c r="B188" s="249"/>
      <c r="D188" s="249"/>
    </row>
    <row r="189" spans="1:4" x14ac:dyDescent="0.2">
      <c r="A189" s="249"/>
      <c r="B189" s="249"/>
      <c r="D189" s="249"/>
    </row>
    <row r="190" spans="1:4" x14ac:dyDescent="0.2">
      <c r="A190" s="249"/>
      <c r="B190" s="249"/>
      <c r="D190" s="249"/>
    </row>
    <row r="191" spans="1:4" x14ac:dyDescent="0.2">
      <c r="A191" s="249"/>
      <c r="B191" s="249"/>
      <c r="D191" s="249"/>
    </row>
    <row r="192" spans="1:4" x14ac:dyDescent="0.2">
      <c r="A192" s="249"/>
      <c r="B192" s="249"/>
      <c r="D192" s="249"/>
    </row>
    <row r="193" spans="1:4" x14ac:dyDescent="0.2">
      <c r="A193" s="249"/>
      <c r="B193" s="249"/>
      <c r="D193" s="249"/>
    </row>
    <row r="194" spans="1:4" x14ac:dyDescent="0.2">
      <c r="A194" s="249"/>
      <c r="B194" s="249"/>
      <c r="D194" s="249"/>
    </row>
    <row r="195" spans="1:4" x14ac:dyDescent="0.2">
      <c r="A195" s="249"/>
      <c r="B195" s="249"/>
      <c r="D195" s="249"/>
    </row>
    <row r="196" spans="1:4" x14ac:dyDescent="0.2">
      <c r="A196" s="249"/>
      <c r="B196" s="249"/>
      <c r="D196" s="249"/>
    </row>
    <row r="197" spans="1:4" x14ac:dyDescent="0.2">
      <c r="A197" s="249"/>
      <c r="B197" s="249"/>
      <c r="D197" s="249"/>
    </row>
    <row r="198" spans="1:4" x14ac:dyDescent="0.2">
      <c r="A198" s="249"/>
      <c r="B198" s="249"/>
      <c r="D198" s="249"/>
    </row>
    <row r="199" spans="1:4" x14ac:dyDescent="0.2">
      <c r="A199" s="249"/>
      <c r="B199" s="249"/>
      <c r="D199" s="249"/>
    </row>
    <row r="200" spans="1:4" x14ac:dyDescent="0.2">
      <c r="A200" s="249"/>
      <c r="B200" s="249"/>
      <c r="D200" s="249"/>
    </row>
    <row r="201" spans="1:4" x14ac:dyDescent="0.2">
      <c r="A201" s="249"/>
      <c r="B201" s="249"/>
      <c r="D201" s="249"/>
    </row>
    <row r="202" spans="1:4" x14ac:dyDescent="0.2">
      <c r="A202" s="249"/>
      <c r="B202" s="249"/>
      <c r="D202" s="249"/>
    </row>
    <row r="203" spans="1:4" x14ac:dyDescent="0.2">
      <c r="A203" s="249"/>
      <c r="B203" s="249"/>
      <c r="D203" s="249"/>
    </row>
    <row r="204" spans="1:4" x14ac:dyDescent="0.2">
      <c r="A204" s="249"/>
      <c r="B204" s="249"/>
      <c r="D204" s="249"/>
    </row>
    <row r="205" spans="1:4" x14ac:dyDescent="0.2">
      <c r="A205" s="249"/>
      <c r="B205" s="249"/>
      <c r="D205" s="249"/>
    </row>
    <row r="206" spans="1:4" x14ac:dyDescent="0.2">
      <c r="A206" s="249"/>
      <c r="B206" s="249"/>
      <c r="D206" s="249"/>
    </row>
    <row r="207" spans="1:4" x14ac:dyDescent="0.2">
      <c r="A207" s="249"/>
      <c r="B207" s="249"/>
      <c r="D207" s="249"/>
    </row>
    <row r="208" spans="1:4" x14ac:dyDescent="0.2">
      <c r="A208" s="249"/>
      <c r="B208" s="249"/>
      <c r="D208" s="249"/>
    </row>
    <row r="209" spans="1:4" x14ac:dyDescent="0.2">
      <c r="A209" s="249"/>
      <c r="B209" s="249"/>
      <c r="D209" s="249"/>
    </row>
    <row r="210" spans="1:4" x14ac:dyDescent="0.2">
      <c r="A210" s="249"/>
      <c r="B210" s="249"/>
      <c r="D210" s="249"/>
    </row>
    <row r="211" spans="1:4" x14ac:dyDescent="0.2">
      <c r="A211" s="249"/>
      <c r="B211" s="249"/>
      <c r="D211" s="249"/>
    </row>
    <row r="212" spans="1:4" x14ac:dyDescent="0.2">
      <c r="A212" s="249"/>
      <c r="B212" s="249"/>
      <c r="D212" s="249"/>
    </row>
    <row r="213" spans="1:4" x14ac:dyDescent="0.2">
      <c r="A213" s="249"/>
      <c r="B213" s="249"/>
      <c r="D213" s="249"/>
    </row>
    <row r="214" spans="1:4" x14ac:dyDescent="0.2">
      <c r="A214" s="249"/>
      <c r="B214" s="249"/>
      <c r="D214" s="249"/>
    </row>
    <row r="215" spans="1:4" x14ac:dyDescent="0.2">
      <c r="A215" s="249"/>
      <c r="B215" s="249"/>
      <c r="D215" s="249"/>
    </row>
    <row r="216" spans="1:4" x14ac:dyDescent="0.2">
      <c r="A216" s="249"/>
      <c r="B216" s="249"/>
      <c r="D216" s="249"/>
    </row>
    <row r="217" spans="1:4" x14ac:dyDescent="0.2">
      <c r="A217" s="249"/>
      <c r="B217" s="249"/>
      <c r="D217" s="249"/>
    </row>
    <row r="218" spans="1:4" x14ac:dyDescent="0.2">
      <c r="A218" s="249"/>
      <c r="B218" s="249"/>
      <c r="D218" s="249"/>
    </row>
    <row r="219" spans="1:4" x14ac:dyDescent="0.2">
      <c r="A219" s="249"/>
      <c r="B219" s="249"/>
      <c r="D219" s="249"/>
    </row>
    <row r="220" spans="1:4" x14ac:dyDescent="0.2">
      <c r="A220" s="249"/>
      <c r="B220" s="249"/>
      <c r="D220" s="249"/>
    </row>
    <row r="221" spans="1:4" x14ac:dyDescent="0.2">
      <c r="A221" s="249"/>
      <c r="B221" s="249"/>
      <c r="D221" s="249"/>
    </row>
    <row r="222" spans="1:4" x14ac:dyDescent="0.2">
      <c r="A222" s="249"/>
      <c r="B222" s="249"/>
      <c r="D222" s="249"/>
    </row>
    <row r="223" spans="1:4" x14ac:dyDescent="0.2">
      <c r="A223" s="249"/>
      <c r="B223" s="249"/>
      <c r="D223" s="249"/>
    </row>
    <row r="224" spans="1:4" x14ac:dyDescent="0.2">
      <c r="A224" s="249"/>
      <c r="B224" s="249"/>
      <c r="D224" s="249"/>
    </row>
    <row r="225" spans="1:4" x14ac:dyDescent="0.2">
      <c r="A225" s="249"/>
      <c r="B225" s="249"/>
      <c r="D225" s="249"/>
    </row>
    <row r="226" spans="1:4" x14ac:dyDescent="0.2">
      <c r="A226" s="249"/>
      <c r="B226" s="249"/>
      <c r="D226" s="249"/>
    </row>
    <row r="227" spans="1:4" x14ac:dyDescent="0.2">
      <c r="A227" s="249"/>
      <c r="B227" s="249"/>
      <c r="D227" s="249"/>
    </row>
    <row r="228" spans="1:4" x14ac:dyDescent="0.2">
      <c r="A228" s="249"/>
      <c r="B228" s="249"/>
      <c r="D228" s="249"/>
    </row>
    <row r="229" spans="1:4" x14ac:dyDescent="0.2">
      <c r="A229" s="249"/>
      <c r="B229" s="249"/>
      <c r="D229" s="249"/>
    </row>
    <row r="230" spans="1:4" x14ac:dyDescent="0.2">
      <c r="A230" s="249"/>
      <c r="B230" s="249"/>
      <c r="D230" s="249"/>
    </row>
    <row r="231" spans="1:4" x14ac:dyDescent="0.2">
      <c r="A231" s="249"/>
      <c r="B231" s="249"/>
      <c r="D231" s="249"/>
    </row>
    <row r="232" spans="1:4" x14ac:dyDescent="0.2">
      <c r="A232" s="249"/>
      <c r="B232" s="249"/>
      <c r="D232" s="249"/>
    </row>
    <row r="233" spans="1:4" x14ac:dyDescent="0.2">
      <c r="A233" s="249"/>
      <c r="B233" s="249"/>
      <c r="D233" s="249"/>
    </row>
    <row r="234" spans="1:4" x14ac:dyDescent="0.2">
      <c r="A234" s="249"/>
      <c r="B234" s="249"/>
      <c r="D234" s="249"/>
    </row>
    <row r="235" spans="1:4" x14ac:dyDescent="0.2">
      <c r="A235" s="249"/>
      <c r="B235" s="249"/>
      <c r="D235" s="249"/>
    </row>
    <row r="236" spans="1:4" x14ac:dyDescent="0.2">
      <c r="A236" s="249"/>
      <c r="B236" s="249"/>
      <c r="D236" s="249"/>
    </row>
    <row r="237" spans="1:4" x14ac:dyDescent="0.2">
      <c r="A237" s="249"/>
      <c r="B237" s="249"/>
      <c r="D237" s="249"/>
    </row>
    <row r="238" spans="1:4" x14ac:dyDescent="0.2">
      <c r="A238" s="249"/>
      <c r="B238" s="249"/>
      <c r="D238" s="249"/>
    </row>
    <row r="239" spans="1:4" x14ac:dyDescent="0.2">
      <c r="A239" s="249"/>
      <c r="B239" s="249"/>
      <c r="D239" s="249"/>
    </row>
    <row r="240" spans="1:4" x14ac:dyDescent="0.2">
      <c r="A240" s="249"/>
      <c r="B240" s="249"/>
      <c r="D240" s="249"/>
    </row>
    <row r="241" spans="1:4" x14ac:dyDescent="0.2">
      <c r="A241" s="249"/>
      <c r="B241" s="249"/>
      <c r="D241" s="249"/>
    </row>
    <row r="242" spans="1:4" x14ac:dyDescent="0.2">
      <c r="A242" s="249"/>
      <c r="B242" s="249"/>
      <c r="D242" s="249"/>
    </row>
    <row r="243" spans="1:4" x14ac:dyDescent="0.2">
      <c r="A243" s="249"/>
      <c r="B243" s="249"/>
      <c r="D243" s="249"/>
    </row>
    <row r="244" spans="1:4" x14ac:dyDescent="0.2">
      <c r="A244" s="249"/>
      <c r="B244" s="249"/>
      <c r="D244" s="249"/>
    </row>
    <row r="245" spans="1:4" x14ac:dyDescent="0.2">
      <c r="A245" s="249"/>
      <c r="B245" s="249"/>
      <c r="D245" s="249"/>
    </row>
    <row r="246" spans="1:4" x14ac:dyDescent="0.2">
      <c r="A246" s="249"/>
      <c r="B246" s="249"/>
      <c r="D246" s="249"/>
    </row>
    <row r="247" spans="1:4" x14ac:dyDescent="0.2">
      <c r="A247" s="249"/>
      <c r="B247" s="249"/>
      <c r="D247" s="249"/>
    </row>
    <row r="248" spans="1:4" x14ac:dyDescent="0.2">
      <c r="A248" s="249"/>
      <c r="B248" s="249"/>
      <c r="D248" s="249"/>
    </row>
    <row r="249" spans="1:4" x14ac:dyDescent="0.2">
      <c r="A249" s="249"/>
      <c r="B249" s="249"/>
      <c r="D249" s="249"/>
    </row>
    <row r="250" spans="1:4" x14ac:dyDescent="0.2">
      <c r="A250" s="249"/>
      <c r="B250" s="249"/>
      <c r="D250" s="249"/>
    </row>
    <row r="251" spans="1:4" x14ac:dyDescent="0.2">
      <c r="A251" s="249"/>
      <c r="B251" s="249"/>
      <c r="D251" s="249"/>
    </row>
    <row r="252" spans="1:4" x14ac:dyDescent="0.2">
      <c r="A252" s="249"/>
      <c r="B252" s="249"/>
      <c r="D252" s="249"/>
    </row>
    <row r="253" spans="1:4" x14ac:dyDescent="0.2">
      <c r="A253" s="249"/>
      <c r="B253" s="249"/>
      <c r="D253" s="249"/>
    </row>
    <row r="254" spans="1:4" x14ac:dyDescent="0.2">
      <c r="A254" s="249"/>
      <c r="B254" s="249"/>
      <c r="D254" s="249"/>
    </row>
    <row r="255" spans="1:4" x14ac:dyDescent="0.2">
      <c r="A255" s="249"/>
      <c r="B255" s="249"/>
      <c r="D255" s="249"/>
    </row>
    <row r="256" spans="1:4" x14ac:dyDescent="0.2">
      <c r="A256" s="249"/>
      <c r="B256" s="249"/>
      <c r="D256" s="249"/>
    </row>
    <row r="257" spans="1:4" x14ac:dyDescent="0.2">
      <c r="A257" s="249"/>
      <c r="B257" s="249"/>
      <c r="D257" s="249"/>
    </row>
    <row r="258" spans="1:4" x14ac:dyDescent="0.2">
      <c r="A258" s="249"/>
      <c r="B258" s="249"/>
      <c r="D258" s="249"/>
    </row>
    <row r="259" spans="1:4" x14ac:dyDescent="0.2">
      <c r="A259" s="249"/>
      <c r="B259" s="249"/>
      <c r="D259" s="249"/>
    </row>
    <row r="260" spans="1:4" x14ac:dyDescent="0.2">
      <c r="A260" s="249"/>
      <c r="B260" s="249"/>
      <c r="D260" s="249"/>
    </row>
    <row r="261" spans="1:4" x14ac:dyDescent="0.2">
      <c r="A261" s="249"/>
      <c r="B261" s="249"/>
      <c r="D261" s="249"/>
    </row>
    <row r="262" spans="1:4" x14ac:dyDescent="0.2">
      <c r="A262" s="249"/>
      <c r="B262" s="249"/>
      <c r="D262" s="249"/>
    </row>
    <row r="263" spans="1:4" x14ac:dyDescent="0.2">
      <c r="A263" s="249"/>
      <c r="B263" s="249"/>
      <c r="D263" s="249"/>
    </row>
    <row r="264" spans="1:4" x14ac:dyDescent="0.2">
      <c r="A264" s="249"/>
      <c r="B264" s="249"/>
      <c r="D264" s="249"/>
    </row>
    <row r="265" spans="1:4" x14ac:dyDescent="0.2">
      <c r="A265" s="249"/>
      <c r="B265" s="249"/>
      <c r="D265" s="249"/>
    </row>
    <row r="266" spans="1:4" x14ac:dyDescent="0.2">
      <c r="A266" s="249"/>
      <c r="B266" s="249"/>
      <c r="D266" s="249"/>
    </row>
    <row r="267" spans="1:4" x14ac:dyDescent="0.2">
      <c r="A267" s="249"/>
      <c r="B267" s="249"/>
      <c r="D267" s="249"/>
    </row>
    <row r="268" spans="1:4" x14ac:dyDescent="0.2">
      <c r="A268" s="249"/>
      <c r="B268" s="249"/>
      <c r="D268" s="249"/>
    </row>
    <row r="269" spans="1:4" x14ac:dyDescent="0.2">
      <c r="A269" s="249"/>
      <c r="B269" s="249"/>
      <c r="D269" s="249"/>
    </row>
    <row r="270" spans="1:4" x14ac:dyDescent="0.2">
      <c r="A270" s="249"/>
      <c r="B270" s="249"/>
      <c r="D270" s="249"/>
    </row>
    <row r="271" spans="1:4" x14ac:dyDescent="0.2">
      <c r="A271" s="249"/>
      <c r="B271" s="249"/>
      <c r="D271" s="249"/>
    </row>
    <row r="272" spans="1:4" x14ac:dyDescent="0.2">
      <c r="A272" s="249"/>
      <c r="B272" s="249"/>
      <c r="D272" s="249"/>
    </row>
    <row r="273" spans="1:4" x14ac:dyDescent="0.2">
      <c r="A273" s="249"/>
      <c r="B273" s="249"/>
      <c r="D273" s="249"/>
    </row>
    <row r="274" spans="1:4" x14ac:dyDescent="0.2">
      <c r="A274" s="249"/>
      <c r="B274" s="249"/>
      <c r="D274" s="249"/>
    </row>
    <row r="275" spans="1:4" x14ac:dyDescent="0.2">
      <c r="A275" s="249"/>
      <c r="B275" s="249"/>
      <c r="D275" s="249"/>
    </row>
    <row r="276" spans="1:4" x14ac:dyDescent="0.2">
      <c r="A276" s="249"/>
      <c r="B276" s="249"/>
      <c r="D276" s="249"/>
    </row>
    <row r="277" spans="1:4" x14ac:dyDescent="0.2">
      <c r="A277" s="249"/>
      <c r="B277" s="249"/>
      <c r="D277" s="249"/>
    </row>
    <row r="278" spans="1:4" x14ac:dyDescent="0.2">
      <c r="A278" s="249"/>
      <c r="B278" s="249"/>
      <c r="D278" s="249"/>
    </row>
    <row r="279" spans="1:4" x14ac:dyDescent="0.2">
      <c r="A279" s="249"/>
      <c r="B279" s="249"/>
      <c r="D279" s="249"/>
    </row>
    <row r="280" spans="1:4" x14ac:dyDescent="0.2">
      <c r="A280" s="249"/>
      <c r="B280" s="249"/>
      <c r="D280" s="249"/>
    </row>
    <row r="281" spans="1:4" x14ac:dyDescent="0.2">
      <c r="A281" s="249"/>
      <c r="B281" s="249"/>
      <c r="D281" s="249"/>
    </row>
    <row r="282" spans="1:4" x14ac:dyDescent="0.2">
      <c r="A282" s="249"/>
      <c r="B282" s="249"/>
      <c r="D282" s="249"/>
    </row>
    <row r="283" spans="1:4" x14ac:dyDescent="0.2">
      <c r="A283" s="249"/>
      <c r="B283" s="249"/>
      <c r="D283" s="249"/>
    </row>
    <row r="284" spans="1:4" x14ac:dyDescent="0.2">
      <c r="A284" s="249"/>
      <c r="B284" s="249"/>
      <c r="D284" s="249"/>
    </row>
    <row r="285" spans="1:4" x14ac:dyDescent="0.2">
      <c r="A285" s="249"/>
      <c r="B285" s="249"/>
      <c r="D285" s="249"/>
    </row>
    <row r="286" spans="1:4" x14ac:dyDescent="0.2">
      <c r="A286" s="249"/>
      <c r="B286" s="249"/>
      <c r="D286" s="249"/>
    </row>
    <row r="287" spans="1:4" x14ac:dyDescent="0.2">
      <c r="A287" s="249"/>
      <c r="B287" s="249"/>
      <c r="D287" s="249"/>
    </row>
    <row r="288" spans="1:4" x14ac:dyDescent="0.2">
      <c r="A288" s="249"/>
      <c r="B288" s="249"/>
      <c r="D288" s="249"/>
    </row>
    <row r="289" spans="1:4" x14ac:dyDescent="0.2">
      <c r="A289" s="249"/>
      <c r="B289" s="249"/>
      <c r="D289" s="249"/>
    </row>
    <row r="290" spans="1:4" x14ac:dyDescent="0.2">
      <c r="A290" s="249"/>
      <c r="B290" s="249"/>
      <c r="D290" s="249"/>
    </row>
    <row r="291" spans="1:4" x14ac:dyDescent="0.2">
      <c r="A291" s="249"/>
      <c r="B291" s="249"/>
      <c r="D291" s="249"/>
    </row>
    <row r="292" spans="1:4" x14ac:dyDescent="0.2">
      <c r="A292" s="249"/>
      <c r="B292" s="249"/>
      <c r="D292" s="249"/>
    </row>
    <row r="293" spans="1:4" x14ac:dyDescent="0.2">
      <c r="A293" s="249"/>
      <c r="B293" s="249"/>
      <c r="D293" s="249"/>
    </row>
    <row r="294" spans="1:4" x14ac:dyDescent="0.2">
      <c r="A294" s="249"/>
      <c r="B294" s="249"/>
      <c r="D294" s="249"/>
    </row>
    <row r="295" spans="1:4" x14ac:dyDescent="0.2">
      <c r="A295" s="249"/>
      <c r="B295" s="249"/>
      <c r="D295" s="249"/>
    </row>
    <row r="296" spans="1:4" x14ac:dyDescent="0.2">
      <c r="A296" s="249"/>
      <c r="B296" s="249"/>
      <c r="D296" s="249"/>
    </row>
    <row r="297" spans="1:4" x14ac:dyDescent="0.2">
      <c r="A297" s="249"/>
      <c r="B297" s="249"/>
      <c r="D297" s="249"/>
    </row>
    <row r="298" spans="1:4" x14ac:dyDescent="0.2">
      <c r="A298" s="249"/>
      <c r="B298" s="249"/>
      <c r="D298" s="249"/>
    </row>
    <row r="299" spans="1:4" x14ac:dyDescent="0.2">
      <c r="A299" s="249"/>
      <c r="B299" s="249"/>
      <c r="D299" s="249"/>
    </row>
    <row r="300" spans="1:4" x14ac:dyDescent="0.2">
      <c r="A300" s="249"/>
      <c r="B300" s="249"/>
      <c r="D300" s="249"/>
    </row>
    <row r="301" spans="1:4" x14ac:dyDescent="0.2">
      <c r="A301" s="249"/>
      <c r="B301" s="249"/>
      <c r="D301" s="249"/>
    </row>
    <row r="302" spans="1:4" x14ac:dyDescent="0.2">
      <c r="A302" s="249"/>
      <c r="B302" s="249"/>
      <c r="D302" s="249"/>
    </row>
    <row r="303" spans="1:4" x14ac:dyDescent="0.2">
      <c r="A303" s="249"/>
      <c r="B303" s="249"/>
      <c r="D303" s="249"/>
    </row>
    <row r="304" spans="1:4" x14ac:dyDescent="0.2">
      <c r="A304" s="249"/>
      <c r="B304" s="249"/>
      <c r="D304" s="249"/>
    </row>
    <row r="305" spans="1:4" x14ac:dyDescent="0.2">
      <c r="A305" s="249"/>
      <c r="B305" s="249"/>
      <c r="D305" s="249"/>
    </row>
    <row r="306" spans="1:4" x14ac:dyDescent="0.2">
      <c r="A306" s="249"/>
      <c r="B306" s="249"/>
      <c r="D306" s="249"/>
    </row>
    <row r="307" spans="1:4" x14ac:dyDescent="0.2">
      <c r="A307" s="249"/>
      <c r="B307" s="249"/>
      <c r="D307" s="249"/>
    </row>
    <row r="308" spans="1:4" x14ac:dyDescent="0.2">
      <c r="A308" s="249"/>
      <c r="B308" s="249"/>
      <c r="D308" s="249"/>
    </row>
    <row r="309" spans="1:4" x14ac:dyDescent="0.2">
      <c r="A309" s="249"/>
      <c r="B309" s="249"/>
      <c r="D309" s="249"/>
    </row>
    <row r="310" spans="1:4" x14ac:dyDescent="0.2">
      <c r="A310" s="249"/>
      <c r="B310" s="249"/>
      <c r="D310" s="249"/>
    </row>
    <row r="311" spans="1:4" x14ac:dyDescent="0.2">
      <c r="A311" s="249"/>
      <c r="B311" s="249"/>
      <c r="D311" s="249"/>
    </row>
    <row r="312" spans="1:4" x14ac:dyDescent="0.2">
      <c r="A312" s="249"/>
      <c r="B312" s="249"/>
      <c r="D312" s="249"/>
    </row>
    <row r="313" spans="1:4" x14ac:dyDescent="0.2">
      <c r="A313" s="249"/>
      <c r="B313" s="249"/>
      <c r="D313" s="249"/>
    </row>
    <row r="314" spans="1:4" x14ac:dyDescent="0.2">
      <c r="A314" s="249"/>
      <c r="B314" s="249"/>
      <c r="D314" s="249"/>
    </row>
    <row r="315" spans="1:4" x14ac:dyDescent="0.2">
      <c r="A315" s="249"/>
      <c r="B315" s="249"/>
      <c r="D315" s="249"/>
    </row>
    <row r="316" spans="1:4" x14ac:dyDescent="0.2">
      <c r="A316" s="249"/>
      <c r="B316" s="249"/>
      <c r="D316" s="249"/>
    </row>
    <row r="317" spans="1:4" x14ac:dyDescent="0.2">
      <c r="A317" s="249"/>
      <c r="B317" s="249"/>
      <c r="D317" s="249"/>
    </row>
    <row r="318" spans="1:4" x14ac:dyDescent="0.2">
      <c r="A318" s="249"/>
      <c r="B318" s="249"/>
      <c r="D318" s="249"/>
    </row>
    <row r="319" spans="1:4" x14ac:dyDescent="0.2">
      <c r="A319" s="249"/>
      <c r="B319" s="249"/>
      <c r="D319" s="249"/>
    </row>
    <row r="320" spans="1:4" x14ac:dyDescent="0.2">
      <c r="A320" s="249"/>
      <c r="B320" s="249"/>
      <c r="D320" s="249"/>
    </row>
    <row r="321" spans="1:4" x14ac:dyDescent="0.2">
      <c r="A321" s="249"/>
      <c r="B321" s="249"/>
      <c r="D321" s="249"/>
    </row>
    <row r="322" spans="1:4" x14ac:dyDescent="0.2">
      <c r="A322" s="249"/>
      <c r="B322" s="249"/>
      <c r="D322" s="249"/>
    </row>
    <row r="323" spans="1:4" x14ac:dyDescent="0.2">
      <c r="A323" s="249"/>
      <c r="B323" s="249"/>
      <c r="D323" s="249"/>
    </row>
    <row r="324" spans="1:4" x14ac:dyDescent="0.2">
      <c r="A324" s="249"/>
      <c r="B324" s="249"/>
      <c r="D324" s="249"/>
    </row>
    <row r="325" spans="1:4" x14ac:dyDescent="0.2">
      <c r="A325" s="249"/>
      <c r="B325" s="249"/>
      <c r="D325" s="249"/>
    </row>
    <row r="326" spans="1:4" x14ac:dyDescent="0.2">
      <c r="A326" s="249"/>
      <c r="B326" s="249"/>
      <c r="D326" s="249"/>
    </row>
    <row r="327" spans="1:4" x14ac:dyDescent="0.2">
      <c r="A327" s="249"/>
      <c r="B327" s="249"/>
      <c r="D327" s="249"/>
    </row>
    <row r="328" spans="1:4" x14ac:dyDescent="0.2">
      <c r="A328" s="249"/>
      <c r="B328" s="249"/>
      <c r="D328" s="249"/>
    </row>
    <row r="329" spans="1:4" x14ac:dyDescent="0.2">
      <c r="A329" s="249"/>
      <c r="B329" s="249"/>
      <c r="D329" s="249"/>
    </row>
    <row r="330" spans="1:4" x14ac:dyDescent="0.2">
      <c r="A330" s="249"/>
      <c r="B330" s="249"/>
      <c r="D330" s="249"/>
    </row>
    <row r="331" spans="1:4" x14ac:dyDescent="0.2">
      <c r="A331" s="249"/>
      <c r="B331" s="249"/>
      <c r="D331" s="249"/>
    </row>
    <row r="332" spans="1:4" x14ac:dyDescent="0.2">
      <c r="A332" s="249"/>
      <c r="B332" s="249"/>
      <c r="D332" s="249"/>
    </row>
    <row r="333" spans="1:4" x14ac:dyDescent="0.2">
      <c r="A333" s="249"/>
      <c r="B333" s="249"/>
      <c r="D333" s="249"/>
    </row>
    <row r="334" spans="1:4" x14ac:dyDescent="0.2">
      <c r="A334" s="249"/>
      <c r="B334" s="249"/>
      <c r="D334" s="249"/>
    </row>
    <row r="335" spans="1:4" x14ac:dyDescent="0.2">
      <c r="A335" s="249"/>
      <c r="B335" s="249"/>
      <c r="D335" s="249"/>
    </row>
    <row r="336" spans="1:4" x14ac:dyDescent="0.2">
      <c r="A336" s="249"/>
      <c r="B336" s="249"/>
      <c r="D336" s="249"/>
    </row>
    <row r="337" spans="1:4" x14ac:dyDescent="0.2">
      <c r="A337" s="249"/>
      <c r="B337" s="249"/>
      <c r="D337" s="249"/>
    </row>
    <row r="338" spans="1:4" x14ac:dyDescent="0.2">
      <c r="A338" s="249"/>
      <c r="B338" s="249"/>
      <c r="D338" s="249"/>
    </row>
    <row r="339" spans="1:4" x14ac:dyDescent="0.2">
      <c r="A339" s="249"/>
      <c r="B339" s="249"/>
      <c r="D339" s="249"/>
    </row>
    <row r="340" spans="1:4" x14ac:dyDescent="0.2">
      <c r="A340" s="249"/>
      <c r="B340" s="249"/>
      <c r="D340" s="249"/>
    </row>
    <row r="341" spans="1:4" x14ac:dyDescent="0.2">
      <c r="A341" s="249"/>
      <c r="B341" s="249"/>
      <c r="D341" s="249"/>
    </row>
    <row r="342" spans="1:4" x14ac:dyDescent="0.2">
      <c r="A342" s="249"/>
      <c r="B342" s="249"/>
      <c r="D342" s="249"/>
    </row>
    <row r="343" spans="1:4" x14ac:dyDescent="0.2">
      <c r="A343" s="249"/>
      <c r="B343" s="249"/>
      <c r="D343" s="249"/>
    </row>
    <row r="344" spans="1:4" x14ac:dyDescent="0.2">
      <c r="A344" s="249"/>
      <c r="B344" s="249"/>
      <c r="D344" s="249"/>
    </row>
    <row r="345" spans="1:4" x14ac:dyDescent="0.2">
      <c r="A345" s="249"/>
      <c r="B345" s="249"/>
      <c r="D345" s="249"/>
    </row>
    <row r="346" spans="1:4" x14ac:dyDescent="0.2">
      <c r="A346" s="249"/>
      <c r="B346" s="249"/>
      <c r="D346" s="249"/>
    </row>
    <row r="347" spans="1:4" x14ac:dyDescent="0.2">
      <c r="A347" s="249"/>
      <c r="B347" s="249"/>
      <c r="D347" s="249"/>
    </row>
    <row r="348" spans="1:4" x14ac:dyDescent="0.2">
      <c r="A348" s="249"/>
      <c r="B348" s="249"/>
      <c r="D348" s="249"/>
    </row>
    <row r="349" spans="1:4" x14ac:dyDescent="0.2">
      <c r="A349" s="249"/>
      <c r="B349" s="249"/>
      <c r="D349" s="249"/>
    </row>
    <row r="350" spans="1:4" x14ac:dyDescent="0.2">
      <c r="A350" s="249"/>
      <c r="B350" s="249"/>
      <c r="D350" s="249"/>
    </row>
    <row r="351" spans="1:4" x14ac:dyDescent="0.2">
      <c r="A351" s="249"/>
      <c r="B351" s="249"/>
      <c r="D351" s="249"/>
    </row>
    <row r="352" spans="1:4" x14ac:dyDescent="0.2">
      <c r="A352" s="249"/>
      <c r="B352" s="249"/>
      <c r="D352" s="249"/>
    </row>
    <row r="353" spans="1:4" x14ac:dyDescent="0.2">
      <c r="A353" s="249"/>
      <c r="B353" s="249"/>
      <c r="D353" s="249"/>
    </row>
    <row r="354" spans="1:4" x14ac:dyDescent="0.2">
      <c r="A354" s="249"/>
      <c r="B354" s="249"/>
      <c r="D354" s="249"/>
    </row>
    <row r="355" spans="1:4" x14ac:dyDescent="0.2">
      <c r="A355" s="249"/>
      <c r="B355" s="249"/>
      <c r="D355" s="249"/>
    </row>
    <row r="356" spans="1:4" x14ac:dyDescent="0.2">
      <c r="A356" s="249"/>
      <c r="B356" s="249"/>
      <c r="D356" s="249"/>
    </row>
    <row r="357" spans="1:4" x14ac:dyDescent="0.2">
      <c r="A357" s="249"/>
      <c r="B357" s="249"/>
      <c r="D357" s="249"/>
    </row>
    <row r="358" spans="1:4" x14ac:dyDescent="0.2">
      <c r="A358" s="249"/>
      <c r="B358" s="249"/>
      <c r="D358" s="249"/>
    </row>
    <row r="359" spans="1:4" x14ac:dyDescent="0.2">
      <c r="A359" s="249"/>
      <c r="B359" s="249"/>
      <c r="D359" s="249"/>
    </row>
    <row r="360" spans="1:4" x14ac:dyDescent="0.2">
      <c r="A360" s="249"/>
      <c r="B360" s="249"/>
      <c r="D360" s="249"/>
    </row>
    <row r="361" spans="1:4" x14ac:dyDescent="0.2">
      <c r="A361" s="249"/>
      <c r="B361" s="249"/>
      <c r="D361" s="249"/>
    </row>
    <row r="362" spans="1:4" x14ac:dyDescent="0.2">
      <c r="A362" s="249"/>
      <c r="B362" s="249"/>
      <c r="D362" s="249"/>
    </row>
    <row r="363" spans="1:4" x14ac:dyDescent="0.2">
      <c r="A363" s="249"/>
      <c r="B363" s="249"/>
      <c r="D363" s="249"/>
    </row>
    <row r="364" spans="1:4" x14ac:dyDescent="0.2">
      <c r="A364" s="249"/>
      <c r="B364" s="249"/>
      <c r="D364" s="249"/>
    </row>
    <row r="365" spans="1:4" x14ac:dyDescent="0.2">
      <c r="A365" s="249"/>
      <c r="B365" s="249"/>
      <c r="D365" s="249"/>
    </row>
    <row r="366" spans="1:4" x14ac:dyDescent="0.2">
      <c r="A366" s="249"/>
      <c r="B366" s="249"/>
      <c r="D366" s="249"/>
    </row>
    <row r="367" spans="1:4" x14ac:dyDescent="0.2">
      <c r="A367" s="249"/>
      <c r="B367" s="249"/>
      <c r="D367" s="249"/>
    </row>
    <row r="368" spans="1:4" x14ac:dyDescent="0.2">
      <c r="A368" s="249"/>
      <c r="B368" s="249"/>
      <c r="D368" s="249"/>
    </row>
    <row r="369" spans="1:4" x14ac:dyDescent="0.2">
      <c r="A369" s="249"/>
      <c r="B369" s="249"/>
      <c r="D369" s="249"/>
    </row>
    <row r="370" spans="1:4" x14ac:dyDescent="0.2">
      <c r="A370" s="249"/>
      <c r="B370" s="249"/>
      <c r="D370" s="249"/>
    </row>
    <row r="371" spans="1:4" x14ac:dyDescent="0.2">
      <c r="A371" s="249"/>
      <c r="B371" s="249"/>
      <c r="D371" s="249"/>
    </row>
    <row r="372" spans="1:4" x14ac:dyDescent="0.2">
      <c r="A372" s="249"/>
      <c r="B372" s="249"/>
      <c r="D372" s="249"/>
    </row>
    <row r="373" spans="1:4" x14ac:dyDescent="0.2">
      <c r="A373" s="249"/>
      <c r="B373" s="249"/>
      <c r="D373" s="249"/>
    </row>
    <row r="374" spans="1:4" x14ac:dyDescent="0.2">
      <c r="A374" s="249"/>
      <c r="B374" s="249"/>
      <c r="D374" s="249"/>
    </row>
    <row r="375" spans="1:4" x14ac:dyDescent="0.2">
      <c r="A375" s="249"/>
      <c r="B375" s="249"/>
      <c r="D375" s="249"/>
    </row>
    <row r="376" spans="1:4" x14ac:dyDescent="0.2">
      <c r="A376" s="249"/>
      <c r="B376" s="249"/>
      <c r="D376" s="249"/>
    </row>
    <row r="377" spans="1:4" x14ac:dyDescent="0.2">
      <c r="A377" s="249"/>
      <c r="B377" s="249"/>
      <c r="D377" s="249"/>
    </row>
    <row r="378" spans="1:4" x14ac:dyDescent="0.2">
      <c r="A378" s="249"/>
      <c r="B378" s="249"/>
      <c r="D378" s="249"/>
    </row>
    <row r="379" spans="1:4" x14ac:dyDescent="0.2">
      <c r="A379" s="249"/>
      <c r="B379" s="249"/>
      <c r="D379" s="249"/>
    </row>
    <row r="380" spans="1:4" x14ac:dyDescent="0.2">
      <c r="A380" s="249"/>
      <c r="B380" s="249"/>
      <c r="D380" s="249"/>
    </row>
    <row r="381" spans="1:4" x14ac:dyDescent="0.2">
      <c r="A381" s="249"/>
      <c r="B381" s="249"/>
      <c r="D381" s="249"/>
    </row>
    <row r="382" spans="1:4" x14ac:dyDescent="0.2">
      <c r="A382" s="249"/>
      <c r="B382" s="249"/>
      <c r="D382" s="249"/>
    </row>
    <row r="383" spans="1:4" x14ac:dyDescent="0.2">
      <c r="A383" s="249"/>
      <c r="B383" s="249"/>
      <c r="D383" s="249"/>
    </row>
    <row r="384" spans="1:4" x14ac:dyDescent="0.2">
      <c r="A384" s="249"/>
      <c r="B384" s="249"/>
      <c r="D384" s="249"/>
    </row>
    <row r="385" spans="1:4" x14ac:dyDescent="0.2">
      <c r="A385" s="249"/>
      <c r="B385" s="249"/>
      <c r="D385" s="249"/>
    </row>
    <row r="386" spans="1:4" x14ac:dyDescent="0.2">
      <c r="A386" s="249"/>
      <c r="B386" s="249"/>
      <c r="D386" s="249"/>
    </row>
    <row r="387" spans="1:4" x14ac:dyDescent="0.2">
      <c r="A387" s="249"/>
      <c r="B387" s="249"/>
      <c r="D387" s="249"/>
    </row>
    <row r="388" spans="1:4" x14ac:dyDescent="0.2">
      <c r="A388" s="249"/>
      <c r="B388" s="249"/>
      <c r="D388" s="249"/>
    </row>
    <row r="389" spans="1:4" x14ac:dyDescent="0.2">
      <c r="A389" s="249"/>
      <c r="B389" s="249"/>
      <c r="D389" s="249"/>
    </row>
    <row r="390" spans="1:4" x14ac:dyDescent="0.2">
      <c r="A390" s="249"/>
      <c r="B390" s="249"/>
      <c r="D390" s="249"/>
    </row>
    <row r="391" spans="1:4" x14ac:dyDescent="0.2">
      <c r="A391" s="249"/>
      <c r="B391" s="249"/>
      <c r="D391" s="249"/>
    </row>
    <row r="392" spans="1:4" x14ac:dyDescent="0.2">
      <c r="A392" s="249"/>
      <c r="B392" s="249"/>
      <c r="D392" s="249"/>
    </row>
    <row r="393" spans="1:4" x14ac:dyDescent="0.2">
      <c r="A393" s="249"/>
      <c r="B393" s="249"/>
      <c r="D393" s="249"/>
    </row>
    <row r="394" spans="1:4" x14ac:dyDescent="0.2">
      <c r="A394" s="249"/>
      <c r="B394" s="249"/>
      <c r="D394" s="249"/>
    </row>
    <row r="395" spans="1:4" x14ac:dyDescent="0.2">
      <c r="A395" s="249"/>
      <c r="B395" s="249"/>
      <c r="D395" s="249"/>
    </row>
    <row r="396" spans="1:4" x14ac:dyDescent="0.2">
      <c r="A396" s="249"/>
      <c r="B396" s="249"/>
      <c r="D396" s="249"/>
    </row>
    <row r="397" spans="1:4" x14ac:dyDescent="0.2">
      <c r="A397" s="249"/>
      <c r="B397" s="249"/>
      <c r="D397" s="249"/>
    </row>
    <row r="398" spans="1:4" x14ac:dyDescent="0.2">
      <c r="A398" s="249"/>
      <c r="B398" s="249"/>
      <c r="D398" s="249"/>
    </row>
    <row r="399" spans="1:4" x14ac:dyDescent="0.2">
      <c r="A399" s="249"/>
      <c r="B399" s="249"/>
      <c r="D399" s="249"/>
    </row>
    <row r="400" spans="1:4" x14ac:dyDescent="0.2">
      <c r="A400" s="249"/>
      <c r="B400" s="249"/>
      <c r="D400" s="249"/>
    </row>
    <row r="401" spans="1:4" x14ac:dyDescent="0.2">
      <c r="A401" s="249"/>
      <c r="B401" s="249"/>
      <c r="D401" s="249"/>
    </row>
    <row r="402" spans="1:4" x14ac:dyDescent="0.2">
      <c r="A402" s="249"/>
      <c r="B402" s="249"/>
      <c r="D402" s="249"/>
    </row>
    <row r="403" spans="1:4" x14ac:dyDescent="0.2">
      <c r="A403" s="249"/>
      <c r="B403" s="249"/>
      <c r="D403" s="249"/>
    </row>
    <row r="404" spans="1:4" x14ac:dyDescent="0.2">
      <c r="A404" s="249"/>
      <c r="B404" s="249"/>
      <c r="D404" s="249"/>
    </row>
    <row r="405" spans="1:4" x14ac:dyDescent="0.2">
      <c r="A405" s="249"/>
      <c r="B405" s="249"/>
      <c r="D405" s="249"/>
    </row>
    <row r="406" spans="1:4" x14ac:dyDescent="0.2">
      <c r="A406" s="249"/>
      <c r="B406" s="249"/>
      <c r="D406" s="249"/>
    </row>
    <row r="407" spans="1:4" x14ac:dyDescent="0.2">
      <c r="A407" s="249"/>
      <c r="B407" s="249"/>
      <c r="D407" s="249"/>
    </row>
    <row r="408" spans="1:4" x14ac:dyDescent="0.2">
      <c r="A408" s="249"/>
      <c r="B408" s="249"/>
      <c r="D408" s="249"/>
    </row>
    <row r="409" spans="1:4" x14ac:dyDescent="0.2">
      <c r="A409" s="249"/>
      <c r="B409" s="249"/>
      <c r="D409" s="249"/>
    </row>
    <row r="410" spans="1:4" x14ac:dyDescent="0.2">
      <c r="A410" s="249"/>
      <c r="B410" s="249"/>
      <c r="D410" s="249"/>
    </row>
    <row r="411" spans="1:4" x14ac:dyDescent="0.2">
      <c r="A411" s="249"/>
      <c r="B411" s="249"/>
      <c r="D411" s="249"/>
    </row>
    <row r="412" spans="1:4" x14ac:dyDescent="0.2">
      <c r="A412" s="249"/>
      <c r="B412" s="249"/>
      <c r="D412" s="249"/>
    </row>
    <row r="413" spans="1:4" x14ac:dyDescent="0.2">
      <c r="A413" s="249"/>
      <c r="B413" s="249"/>
      <c r="D413" s="249"/>
    </row>
    <row r="414" spans="1:4" x14ac:dyDescent="0.2">
      <c r="A414" s="249"/>
      <c r="B414" s="249"/>
      <c r="D414" s="249"/>
    </row>
    <row r="415" spans="1:4" x14ac:dyDescent="0.2">
      <c r="A415" s="249"/>
      <c r="B415" s="249"/>
      <c r="D415" s="249"/>
    </row>
    <row r="416" spans="1:4" x14ac:dyDescent="0.2">
      <c r="A416" s="249"/>
      <c r="B416" s="249"/>
      <c r="D416" s="249"/>
    </row>
    <row r="417" spans="1:4" x14ac:dyDescent="0.2">
      <c r="A417" s="249"/>
      <c r="B417" s="249"/>
      <c r="D417" s="249"/>
    </row>
    <row r="418" spans="1:4" x14ac:dyDescent="0.2">
      <c r="A418" s="249"/>
      <c r="B418" s="249"/>
      <c r="D418" s="249"/>
    </row>
    <row r="419" spans="1:4" x14ac:dyDescent="0.2">
      <c r="A419" s="249"/>
      <c r="B419" s="249"/>
      <c r="D419" s="249"/>
    </row>
    <row r="420" spans="1:4" x14ac:dyDescent="0.2">
      <c r="A420" s="249"/>
      <c r="B420" s="249"/>
      <c r="D420" s="249"/>
    </row>
    <row r="421" spans="1:4" x14ac:dyDescent="0.2">
      <c r="A421" s="249"/>
      <c r="B421" s="249"/>
      <c r="D421" s="249"/>
    </row>
    <row r="422" spans="1:4" x14ac:dyDescent="0.2">
      <c r="A422" s="249"/>
      <c r="B422" s="249"/>
      <c r="D422" s="249"/>
    </row>
    <row r="423" spans="1:4" x14ac:dyDescent="0.2">
      <c r="A423" s="249"/>
      <c r="B423" s="249"/>
      <c r="D423" s="249"/>
    </row>
    <row r="424" spans="1:4" x14ac:dyDescent="0.2">
      <c r="A424" s="249"/>
      <c r="B424" s="249"/>
      <c r="D424" s="249"/>
    </row>
    <row r="425" spans="1:4" x14ac:dyDescent="0.2">
      <c r="A425" s="249"/>
      <c r="B425" s="249"/>
      <c r="D425" s="249"/>
    </row>
    <row r="426" spans="1:4" x14ac:dyDescent="0.2">
      <c r="A426" s="249"/>
      <c r="B426" s="249"/>
      <c r="D426" s="249"/>
    </row>
    <row r="427" spans="1:4" x14ac:dyDescent="0.2">
      <c r="A427" s="249"/>
      <c r="B427" s="249"/>
      <c r="D427" s="249"/>
    </row>
    <row r="428" spans="1:4" x14ac:dyDescent="0.2">
      <c r="A428" s="249"/>
      <c r="B428" s="249"/>
      <c r="D428" s="249"/>
    </row>
    <row r="429" spans="1:4" x14ac:dyDescent="0.2">
      <c r="A429" s="249"/>
      <c r="B429" s="249"/>
      <c r="D429" s="249"/>
    </row>
    <row r="430" spans="1:4" x14ac:dyDescent="0.2">
      <c r="A430" s="249"/>
      <c r="B430" s="249"/>
      <c r="D430" s="249"/>
    </row>
    <row r="431" spans="1:4" x14ac:dyDescent="0.2">
      <c r="A431" s="249"/>
      <c r="B431" s="249"/>
      <c r="D431" s="249"/>
    </row>
    <row r="432" spans="1:4" x14ac:dyDescent="0.2">
      <c r="A432" s="249"/>
      <c r="B432" s="249"/>
      <c r="D432" s="249"/>
    </row>
    <row r="433" spans="1:4" x14ac:dyDescent="0.2">
      <c r="A433" s="249"/>
      <c r="B433" s="249"/>
      <c r="D433" s="249"/>
    </row>
    <row r="434" spans="1:4" x14ac:dyDescent="0.2">
      <c r="A434" s="249"/>
      <c r="B434" s="249"/>
      <c r="D434" s="249"/>
    </row>
    <row r="435" spans="1:4" x14ac:dyDescent="0.2">
      <c r="A435" s="249"/>
      <c r="B435" s="249"/>
      <c r="D435" s="249"/>
    </row>
    <row r="436" spans="1:4" x14ac:dyDescent="0.2">
      <c r="A436" s="249"/>
      <c r="B436" s="249"/>
      <c r="D436" s="249"/>
    </row>
    <row r="437" spans="1:4" x14ac:dyDescent="0.2">
      <c r="A437" s="249"/>
      <c r="B437" s="249"/>
      <c r="D437" s="249"/>
    </row>
    <row r="438" spans="1:4" x14ac:dyDescent="0.2">
      <c r="A438" s="249"/>
      <c r="B438" s="249"/>
      <c r="D438" s="249"/>
    </row>
    <row r="439" spans="1:4" x14ac:dyDescent="0.2">
      <c r="A439" s="249"/>
      <c r="B439" s="249"/>
      <c r="D439" s="249"/>
    </row>
    <row r="440" spans="1:4" x14ac:dyDescent="0.2">
      <c r="A440" s="249"/>
      <c r="B440" s="249"/>
      <c r="D440" s="249"/>
    </row>
    <row r="441" spans="1:4" x14ac:dyDescent="0.2">
      <c r="A441" s="249"/>
      <c r="B441" s="249"/>
      <c r="D441" s="249"/>
    </row>
    <row r="442" spans="1:4" x14ac:dyDescent="0.2">
      <c r="A442" s="249"/>
      <c r="B442" s="249"/>
      <c r="D442" s="249"/>
    </row>
    <row r="443" spans="1:4" x14ac:dyDescent="0.2">
      <c r="A443" s="249"/>
      <c r="B443" s="249"/>
      <c r="D443" s="249"/>
    </row>
    <row r="444" spans="1:4" x14ac:dyDescent="0.2">
      <c r="A444" s="249"/>
      <c r="B444" s="249"/>
      <c r="D444" s="249"/>
    </row>
    <row r="445" spans="1:4" x14ac:dyDescent="0.2">
      <c r="A445" s="249"/>
      <c r="B445" s="249"/>
      <c r="D445" s="249"/>
    </row>
    <row r="446" spans="1:4" x14ac:dyDescent="0.2">
      <c r="A446" s="249"/>
      <c r="B446" s="249"/>
      <c r="D446" s="249"/>
    </row>
    <row r="447" spans="1:4" x14ac:dyDescent="0.2">
      <c r="A447" s="249"/>
      <c r="B447" s="249"/>
      <c r="D447" s="249"/>
    </row>
    <row r="448" spans="1:4" x14ac:dyDescent="0.2">
      <c r="A448" s="249"/>
      <c r="B448" s="249"/>
      <c r="D448" s="249"/>
    </row>
    <row r="449" spans="1:4" x14ac:dyDescent="0.2">
      <c r="A449" s="249"/>
      <c r="B449" s="249"/>
      <c r="D449" s="249"/>
    </row>
    <row r="450" spans="1:4" x14ac:dyDescent="0.2">
      <c r="A450" s="249"/>
      <c r="B450" s="249"/>
      <c r="D450" s="249"/>
    </row>
    <row r="451" spans="1:4" x14ac:dyDescent="0.2">
      <c r="A451" s="249"/>
      <c r="B451" s="249"/>
      <c r="D451" s="249"/>
    </row>
    <row r="452" spans="1:4" x14ac:dyDescent="0.2">
      <c r="A452" s="249"/>
      <c r="B452" s="249"/>
      <c r="D452" s="249"/>
    </row>
    <row r="453" spans="1:4" x14ac:dyDescent="0.2">
      <c r="A453" s="249"/>
      <c r="B453" s="249"/>
      <c r="D453" s="249"/>
    </row>
    <row r="454" spans="1:4" x14ac:dyDescent="0.2">
      <c r="A454" s="249"/>
      <c r="B454" s="249"/>
      <c r="D454" s="249"/>
    </row>
    <row r="455" spans="1:4" x14ac:dyDescent="0.2">
      <c r="A455" s="249"/>
      <c r="B455" s="249"/>
      <c r="D455" s="249"/>
    </row>
    <row r="456" spans="1:4" x14ac:dyDescent="0.2">
      <c r="A456" s="249"/>
      <c r="B456" s="249"/>
      <c r="D456" s="249"/>
    </row>
    <row r="457" spans="1:4" x14ac:dyDescent="0.2">
      <c r="A457" s="249"/>
      <c r="B457" s="249"/>
      <c r="D457" s="249"/>
    </row>
    <row r="458" spans="1:4" x14ac:dyDescent="0.2">
      <c r="A458" s="249"/>
      <c r="B458" s="249"/>
      <c r="D458" s="249"/>
    </row>
    <row r="459" spans="1:4" x14ac:dyDescent="0.2">
      <c r="A459" s="249"/>
      <c r="B459" s="249"/>
      <c r="D459" s="249"/>
    </row>
    <row r="460" spans="1:4" x14ac:dyDescent="0.2">
      <c r="A460" s="249"/>
      <c r="B460" s="249"/>
      <c r="D460" s="249"/>
    </row>
    <row r="461" spans="1:4" x14ac:dyDescent="0.2">
      <c r="A461" s="249"/>
      <c r="B461" s="249"/>
      <c r="D461" s="249"/>
    </row>
    <row r="462" spans="1:4" x14ac:dyDescent="0.2">
      <c r="A462" s="249"/>
      <c r="B462" s="249"/>
      <c r="D462" s="249"/>
    </row>
    <row r="463" spans="1:4" x14ac:dyDescent="0.2">
      <c r="A463" s="249"/>
      <c r="B463" s="249"/>
      <c r="D463" s="249"/>
    </row>
    <row r="464" spans="1:4" x14ac:dyDescent="0.2">
      <c r="A464" s="249"/>
      <c r="B464" s="249"/>
      <c r="D464" s="249"/>
    </row>
    <row r="465" spans="1:4" x14ac:dyDescent="0.2">
      <c r="A465" s="249"/>
      <c r="B465" s="249"/>
      <c r="D465" s="249"/>
    </row>
    <row r="466" spans="1:4" x14ac:dyDescent="0.2">
      <c r="A466" s="249"/>
      <c r="B466" s="249"/>
      <c r="D466" s="249"/>
    </row>
    <row r="467" spans="1:4" x14ac:dyDescent="0.2">
      <c r="A467" s="249"/>
      <c r="B467" s="249"/>
      <c r="D467" s="249"/>
    </row>
    <row r="468" spans="1:4" x14ac:dyDescent="0.2">
      <c r="A468" s="249"/>
      <c r="B468" s="249"/>
      <c r="D468" s="249"/>
    </row>
    <row r="469" spans="1:4" x14ac:dyDescent="0.2">
      <c r="A469" s="249"/>
      <c r="B469" s="249"/>
      <c r="D469" s="249"/>
    </row>
    <row r="470" spans="1:4" x14ac:dyDescent="0.2">
      <c r="A470" s="249"/>
      <c r="B470" s="249"/>
      <c r="D470" s="249"/>
    </row>
    <row r="471" spans="1:4" x14ac:dyDescent="0.2">
      <c r="A471" s="249"/>
      <c r="B471" s="249"/>
      <c r="D471" s="249"/>
    </row>
    <row r="472" spans="1:4" x14ac:dyDescent="0.2">
      <c r="A472" s="249"/>
      <c r="B472" s="249"/>
      <c r="D472" s="249"/>
    </row>
    <row r="473" spans="1:4" x14ac:dyDescent="0.2">
      <c r="A473" s="249"/>
      <c r="B473" s="249"/>
      <c r="D473" s="249"/>
    </row>
    <row r="474" spans="1:4" x14ac:dyDescent="0.2">
      <c r="A474" s="249"/>
      <c r="B474" s="249"/>
      <c r="D474" s="249"/>
    </row>
    <row r="475" spans="1:4" x14ac:dyDescent="0.2">
      <c r="A475" s="249"/>
      <c r="B475" s="249"/>
      <c r="D475" s="249"/>
    </row>
    <row r="476" spans="1:4" x14ac:dyDescent="0.2">
      <c r="A476" s="249"/>
      <c r="B476" s="249"/>
      <c r="D476" s="249"/>
    </row>
    <row r="477" spans="1:4" x14ac:dyDescent="0.2">
      <c r="A477" s="249"/>
      <c r="B477" s="249"/>
      <c r="D477" s="249"/>
    </row>
    <row r="478" spans="1:4" x14ac:dyDescent="0.2">
      <c r="A478" s="249"/>
      <c r="B478" s="249"/>
      <c r="D478" s="249"/>
    </row>
    <row r="479" spans="1:4" x14ac:dyDescent="0.2">
      <c r="A479" s="249"/>
      <c r="B479" s="249"/>
      <c r="D479" s="249"/>
    </row>
    <row r="480" spans="1:4" x14ac:dyDescent="0.2">
      <c r="A480" s="249"/>
      <c r="B480" s="249"/>
      <c r="D480" s="249"/>
    </row>
    <row r="481" spans="1:4" x14ac:dyDescent="0.2">
      <c r="A481" s="249"/>
      <c r="B481" s="249"/>
      <c r="D481" s="249"/>
    </row>
    <row r="482" spans="1:4" x14ac:dyDescent="0.2">
      <c r="A482" s="249"/>
      <c r="B482" s="249"/>
      <c r="D482" s="249"/>
    </row>
    <row r="483" spans="1:4" x14ac:dyDescent="0.2">
      <c r="A483" s="249"/>
      <c r="B483" s="249"/>
      <c r="D483" s="249"/>
    </row>
    <row r="484" spans="1:4" x14ac:dyDescent="0.2">
      <c r="A484" s="249"/>
      <c r="B484" s="249"/>
      <c r="D484" s="249"/>
    </row>
    <row r="485" spans="1:4" x14ac:dyDescent="0.2">
      <c r="A485" s="249"/>
      <c r="B485" s="249"/>
      <c r="D485" s="249"/>
    </row>
    <row r="486" spans="1:4" x14ac:dyDescent="0.2">
      <c r="A486" s="249"/>
      <c r="B486" s="249"/>
      <c r="D486" s="249"/>
    </row>
    <row r="487" spans="1:4" x14ac:dyDescent="0.2">
      <c r="A487" s="249"/>
      <c r="B487" s="249"/>
      <c r="D487" s="249"/>
    </row>
    <row r="488" spans="1:4" x14ac:dyDescent="0.2">
      <c r="A488" s="249"/>
      <c r="B488" s="249"/>
      <c r="D488" s="249"/>
    </row>
    <row r="489" spans="1:4" x14ac:dyDescent="0.2">
      <c r="A489" s="249"/>
      <c r="B489" s="249"/>
      <c r="D489" s="249"/>
    </row>
    <row r="490" spans="1:4" x14ac:dyDescent="0.2">
      <c r="A490" s="249"/>
      <c r="B490" s="249"/>
      <c r="D490" s="249"/>
    </row>
    <row r="491" spans="1:4" x14ac:dyDescent="0.2">
      <c r="A491" s="249"/>
      <c r="B491" s="249"/>
      <c r="D491" s="249"/>
    </row>
    <row r="492" spans="1:4" x14ac:dyDescent="0.2">
      <c r="A492" s="249"/>
      <c r="B492" s="249"/>
      <c r="D492" s="249"/>
    </row>
    <row r="493" spans="1:4" x14ac:dyDescent="0.2">
      <c r="A493" s="249"/>
      <c r="B493" s="249"/>
      <c r="D493" s="249"/>
    </row>
    <row r="494" spans="1:4" x14ac:dyDescent="0.2">
      <c r="A494" s="249"/>
      <c r="B494" s="249"/>
      <c r="D494" s="249"/>
    </row>
    <row r="495" spans="1:4" x14ac:dyDescent="0.2">
      <c r="A495" s="249"/>
      <c r="B495" s="249"/>
      <c r="D495" s="249"/>
    </row>
    <row r="496" spans="1:4" x14ac:dyDescent="0.2">
      <c r="A496" s="249"/>
      <c r="B496" s="249"/>
      <c r="D496" s="249"/>
    </row>
    <row r="497" spans="1:4" x14ac:dyDescent="0.2">
      <c r="A497" s="249"/>
      <c r="B497" s="249"/>
      <c r="D497" s="249"/>
    </row>
    <row r="498" spans="1:4" x14ac:dyDescent="0.2">
      <c r="A498" s="249"/>
      <c r="B498" s="249"/>
      <c r="D498" s="249"/>
    </row>
    <row r="499" spans="1:4" x14ac:dyDescent="0.2">
      <c r="A499" s="249"/>
      <c r="B499" s="249"/>
      <c r="D499" s="249"/>
    </row>
    <row r="500" spans="1:4" x14ac:dyDescent="0.2">
      <c r="A500" s="249"/>
      <c r="B500" s="249"/>
      <c r="D500" s="249"/>
    </row>
    <row r="501" spans="1:4" x14ac:dyDescent="0.2">
      <c r="A501" s="249"/>
      <c r="B501" s="249"/>
      <c r="D501" s="249"/>
    </row>
    <row r="502" spans="1:4" x14ac:dyDescent="0.2">
      <c r="A502" s="249"/>
      <c r="B502" s="249"/>
      <c r="D502" s="249"/>
    </row>
    <row r="503" spans="1:4" x14ac:dyDescent="0.2">
      <c r="A503" s="249"/>
      <c r="B503" s="249"/>
      <c r="D503" s="249"/>
    </row>
    <row r="504" spans="1:4" x14ac:dyDescent="0.2">
      <c r="A504" s="249"/>
      <c r="B504" s="249"/>
      <c r="D504" s="249"/>
    </row>
    <row r="505" spans="1:4" x14ac:dyDescent="0.2">
      <c r="A505" s="249"/>
      <c r="B505" s="249"/>
      <c r="D505" s="249"/>
    </row>
    <row r="506" spans="1:4" x14ac:dyDescent="0.2">
      <c r="A506" s="249"/>
      <c r="B506" s="249"/>
      <c r="D506" s="249"/>
    </row>
    <row r="507" spans="1:4" x14ac:dyDescent="0.2">
      <c r="A507" s="249"/>
      <c r="B507" s="249"/>
      <c r="D507" s="249"/>
    </row>
    <row r="508" spans="1:4" x14ac:dyDescent="0.2">
      <c r="A508" s="249"/>
      <c r="B508" s="249"/>
      <c r="D508" s="249"/>
    </row>
    <row r="509" spans="1:4" x14ac:dyDescent="0.2">
      <c r="A509" s="249"/>
      <c r="B509" s="249"/>
      <c r="D509" s="249"/>
    </row>
    <row r="510" spans="1:4" x14ac:dyDescent="0.2">
      <c r="A510" s="249"/>
      <c r="B510" s="249"/>
      <c r="D510" s="249"/>
    </row>
    <row r="511" spans="1:4" x14ac:dyDescent="0.2">
      <c r="A511" s="249"/>
      <c r="B511" s="249"/>
      <c r="D511" s="249"/>
    </row>
    <row r="512" spans="1:4" x14ac:dyDescent="0.2">
      <c r="A512" s="249"/>
      <c r="B512" s="249"/>
      <c r="D512" s="249"/>
    </row>
    <row r="513" spans="1:4" x14ac:dyDescent="0.2">
      <c r="A513" s="249"/>
      <c r="B513" s="249"/>
      <c r="D513" s="249"/>
    </row>
    <row r="514" spans="1:4" x14ac:dyDescent="0.2">
      <c r="A514" s="249"/>
      <c r="B514" s="249"/>
      <c r="D514" s="249"/>
    </row>
    <row r="515" spans="1:4" x14ac:dyDescent="0.2">
      <c r="A515" s="249"/>
      <c r="B515" s="249"/>
      <c r="D515" s="249"/>
    </row>
    <row r="516" spans="1:4" x14ac:dyDescent="0.2">
      <c r="A516" s="249"/>
      <c r="B516" s="249"/>
      <c r="D516" s="249"/>
    </row>
    <row r="517" spans="1:4" x14ac:dyDescent="0.2">
      <c r="A517" s="249"/>
      <c r="B517" s="249"/>
      <c r="D517" s="249"/>
    </row>
    <row r="518" spans="1:4" x14ac:dyDescent="0.2">
      <c r="A518" s="249"/>
      <c r="B518" s="249"/>
      <c r="D518" s="249"/>
    </row>
    <row r="519" spans="1:4" x14ac:dyDescent="0.2">
      <c r="A519" s="249"/>
      <c r="B519" s="249"/>
      <c r="D519" s="249"/>
    </row>
    <row r="520" spans="1:4" x14ac:dyDescent="0.2">
      <c r="A520" s="249"/>
      <c r="B520" s="249"/>
      <c r="D520" s="249"/>
    </row>
    <row r="521" spans="1:4" x14ac:dyDescent="0.2">
      <c r="A521" s="249"/>
      <c r="B521" s="249"/>
      <c r="D521" s="249"/>
    </row>
    <row r="522" spans="1:4" x14ac:dyDescent="0.2">
      <c r="A522" s="249"/>
      <c r="B522" s="249"/>
      <c r="D522" s="249"/>
    </row>
    <row r="523" spans="1:4" x14ac:dyDescent="0.2">
      <c r="A523" s="249"/>
      <c r="B523" s="249"/>
      <c r="D523" s="249"/>
    </row>
    <row r="524" spans="1:4" x14ac:dyDescent="0.2">
      <c r="A524" s="249"/>
      <c r="B524" s="249"/>
      <c r="D524" s="249"/>
    </row>
    <row r="525" spans="1:4" x14ac:dyDescent="0.2">
      <c r="A525" s="249"/>
      <c r="B525" s="249"/>
      <c r="D525" s="249"/>
    </row>
    <row r="526" spans="1:4" x14ac:dyDescent="0.2">
      <c r="A526" s="249"/>
      <c r="B526" s="249"/>
      <c r="D526" s="249"/>
    </row>
    <row r="527" spans="1:4" x14ac:dyDescent="0.2">
      <c r="A527" s="249"/>
      <c r="B527" s="249"/>
      <c r="D527" s="249"/>
    </row>
    <row r="528" spans="1:4" x14ac:dyDescent="0.2">
      <c r="A528" s="249"/>
      <c r="B528" s="249"/>
      <c r="D528" s="249"/>
    </row>
    <row r="529" spans="1:4" x14ac:dyDescent="0.2">
      <c r="A529" s="249"/>
      <c r="B529" s="249"/>
      <c r="D529" s="249"/>
    </row>
    <row r="530" spans="1:4" x14ac:dyDescent="0.2">
      <c r="A530" s="249"/>
      <c r="B530" s="249"/>
      <c r="D530" s="249"/>
    </row>
    <row r="531" spans="1:4" x14ac:dyDescent="0.2">
      <c r="A531" s="249"/>
      <c r="B531" s="249"/>
      <c r="D531" s="249"/>
    </row>
    <row r="532" spans="1:4" x14ac:dyDescent="0.2">
      <c r="A532" s="249"/>
      <c r="B532" s="249"/>
      <c r="D532" s="249"/>
    </row>
    <row r="533" spans="1:4" x14ac:dyDescent="0.2">
      <c r="A533" s="249"/>
      <c r="B533" s="249"/>
      <c r="D533" s="249"/>
    </row>
    <row r="534" spans="1:4" x14ac:dyDescent="0.2">
      <c r="A534" s="249"/>
      <c r="B534" s="249"/>
      <c r="D534" s="249"/>
    </row>
    <row r="535" spans="1:4" x14ac:dyDescent="0.2">
      <c r="A535" s="249"/>
      <c r="B535" s="249"/>
      <c r="D535" s="249"/>
    </row>
    <row r="536" spans="1:4" x14ac:dyDescent="0.2">
      <c r="A536" s="249"/>
      <c r="B536" s="249"/>
      <c r="D536" s="249"/>
    </row>
    <row r="537" spans="1:4" x14ac:dyDescent="0.2">
      <c r="A537" s="249"/>
      <c r="B537" s="249"/>
      <c r="D537" s="249"/>
    </row>
    <row r="538" spans="1:4" x14ac:dyDescent="0.2">
      <c r="A538" s="249"/>
      <c r="B538" s="249"/>
      <c r="D538" s="249"/>
    </row>
    <row r="539" spans="1:4" x14ac:dyDescent="0.2">
      <c r="A539" s="249"/>
      <c r="B539" s="249"/>
      <c r="D539" s="249"/>
    </row>
    <row r="540" spans="1:4" x14ac:dyDescent="0.2">
      <c r="A540" s="249"/>
      <c r="B540" s="249"/>
      <c r="D540" s="249"/>
    </row>
    <row r="541" spans="1:4" x14ac:dyDescent="0.2">
      <c r="A541" s="249"/>
      <c r="B541" s="249"/>
      <c r="D541" s="249"/>
    </row>
    <row r="542" spans="1:4" x14ac:dyDescent="0.2">
      <c r="A542" s="249"/>
      <c r="B542" s="249"/>
      <c r="D542" s="249"/>
    </row>
    <row r="543" spans="1:4" x14ac:dyDescent="0.2">
      <c r="A543" s="249"/>
      <c r="B543" s="249"/>
      <c r="D543" s="249"/>
    </row>
    <row r="544" spans="1:4" x14ac:dyDescent="0.2">
      <c r="A544" s="249"/>
      <c r="B544" s="249"/>
      <c r="D544" s="249"/>
    </row>
    <row r="545" spans="1:4" x14ac:dyDescent="0.2">
      <c r="A545" s="249"/>
      <c r="B545" s="249"/>
      <c r="D545" s="249"/>
    </row>
    <row r="546" spans="1:4" x14ac:dyDescent="0.2">
      <c r="A546" s="249"/>
      <c r="B546" s="249"/>
      <c r="D546" s="249"/>
    </row>
    <row r="547" spans="1:4" x14ac:dyDescent="0.2">
      <c r="A547" s="249"/>
      <c r="B547" s="249"/>
      <c r="D547" s="249"/>
    </row>
    <row r="548" spans="1:4" x14ac:dyDescent="0.2">
      <c r="A548" s="249"/>
      <c r="B548" s="249"/>
      <c r="D548" s="249"/>
    </row>
    <row r="549" spans="1:4" x14ac:dyDescent="0.2">
      <c r="A549" s="249"/>
      <c r="B549" s="249"/>
      <c r="D549" s="249"/>
    </row>
    <row r="550" spans="1:4" x14ac:dyDescent="0.2">
      <c r="A550" s="249"/>
      <c r="B550" s="249"/>
      <c r="D550" s="249"/>
    </row>
    <row r="551" spans="1:4" x14ac:dyDescent="0.2">
      <c r="A551" s="249"/>
      <c r="B551" s="249"/>
      <c r="D551" s="249"/>
    </row>
    <row r="552" spans="1:4" x14ac:dyDescent="0.2">
      <c r="A552" s="249"/>
      <c r="B552" s="249"/>
      <c r="D552" s="249"/>
    </row>
    <row r="553" spans="1:4" x14ac:dyDescent="0.2">
      <c r="A553" s="249"/>
      <c r="B553" s="249"/>
      <c r="D553" s="249"/>
    </row>
    <row r="554" spans="1:4" x14ac:dyDescent="0.2">
      <c r="A554" s="249"/>
      <c r="B554" s="249"/>
      <c r="D554" s="249"/>
    </row>
    <row r="555" spans="1:4" x14ac:dyDescent="0.2">
      <c r="A555" s="249"/>
      <c r="B555" s="249"/>
      <c r="D555" s="249"/>
    </row>
    <row r="556" spans="1:4" x14ac:dyDescent="0.2">
      <c r="A556" s="249"/>
      <c r="B556" s="249"/>
      <c r="D556" s="249"/>
    </row>
    <row r="557" spans="1:4" x14ac:dyDescent="0.2">
      <c r="A557" s="249"/>
      <c r="B557" s="249"/>
      <c r="D557" s="249"/>
    </row>
    <row r="558" spans="1:4" x14ac:dyDescent="0.2">
      <c r="A558" s="249"/>
      <c r="B558" s="249"/>
      <c r="D558" s="249"/>
    </row>
    <row r="559" spans="1:4" x14ac:dyDescent="0.2">
      <c r="A559" s="249"/>
      <c r="B559" s="249"/>
      <c r="D559" s="249"/>
    </row>
    <row r="560" spans="1:4" x14ac:dyDescent="0.2">
      <c r="A560" s="249"/>
      <c r="B560" s="249"/>
      <c r="D560" s="249"/>
    </row>
    <row r="561" spans="1:4" x14ac:dyDescent="0.2">
      <c r="A561" s="249"/>
      <c r="B561" s="249"/>
      <c r="D561" s="249"/>
    </row>
    <row r="562" spans="1:4" x14ac:dyDescent="0.2">
      <c r="A562" s="249"/>
      <c r="B562" s="249"/>
      <c r="D562" s="249"/>
    </row>
    <row r="563" spans="1:4" x14ac:dyDescent="0.2">
      <c r="A563" s="249"/>
      <c r="B563" s="249"/>
      <c r="D563" s="249"/>
    </row>
    <row r="564" spans="1:4" x14ac:dyDescent="0.2">
      <c r="A564" s="249"/>
      <c r="B564" s="249"/>
      <c r="D564" s="249"/>
    </row>
    <row r="565" spans="1:4" x14ac:dyDescent="0.2">
      <c r="A565" s="249"/>
      <c r="B565" s="249"/>
      <c r="D565" s="249"/>
    </row>
    <row r="566" spans="1:4" x14ac:dyDescent="0.2">
      <c r="A566" s="249"/>
      <c r="B566" s="249"/>
      <c r="D566" s="249"/>
    </row>
    <row r="567" spans="1:4" x14ac:dyDescent="0.2">
      <c r="A567" s="249"/>
      <c r="B567" s="249"/>
      <c r="D567" s="249"/>
    </row>
    <row r="568" spans="1:4" x14ac:dyDescent="0.2">
      <c r="A568" s="249"/>
      <c r="B568" s="249"/>
      <c r="D568" s="249"/>
    </row>
    <row r="569" spans="1:4" x14ac:dyDescent="0.2">
      <c r="A569" s="249"/>
      <c r="B569" s="249"/>
      <c r="D569" s="249"/>
    </row>
    <row r="570" spans="1:4" x14ac:dyDescent="0.2">
      <c r="A570" s="249"/>
      <c r="B570" s="249"/>
      <c r="D570" s="249"/>
    </row>
    <row r="571" spans="1:4" x14ac:dyDescent="0.2">
      <c r="A571" s="249"/>
      <c r="B571" s="249"/>
      <c r="D571" s="249"/>
    </row>
    <row r="572" spans="1:4" x14ac:dyDescent="0.2">
      <c r="A572" s="249"/>
      <c r="B572" s="249"/>
      <c r="D572" s="249"/>
    </row>
    <row r="573" spans="1:4" x14ac:dyDescent="0.2">
      <c r="A573" s="249"/>
      <c r="B573" s="249"/>
      <c r="D573" s="249"/>
    </row>
    <row r="574" spans="1:4" x14ac:dyDescent="0.2">
      <c r="A574" s="249"/>
      <c r="B574" s="249"/>
      <c r="D574" s="249"/>
    </row>
    <row r="575" spans="1:4" x14ac:dyDescent="0.2">
      <c r="A575" s="249"/>
      <c r="B575" s="249"/>
      <c r="D575" s="249"/>
    </row>
    <row r="576" spans="1:4" x14ac:dyDescent="0.2">
      <c r="A576" s="249"/>
      <c r="B576" s="249"/>
      <c r="D576" s="249"/>
    </row>
    <row r="577" spans="1:4" x14ac:dyDescent="0.2">
      <c r="A577" s="249"/>
      <c r="B577" s="249"/>
      <c r="D577" s="249"/>
    </row>
    <row r="578" spans="1:4" x14ac:dyDescent="0.2">
      <c r="A578" s="249"/>
      <c r="B578" s="249"/>
      <c r="D578" s="249"/>
    </row>
    <row r="579" spans="1:4" x14ac:dyDescent="0.2">
      <c r="A579" s="249"/>
      <c r="B579" s="249"/>
      <c r="D579" s="249"/>
    </row>
    <row r="580" spans="1:4" x14ac:dyDescent="0.2">
      <c r="A580" s="249"/>
      <c r="B580" s="249"/>
      <c r="D580" s="249"/>
    </row>
    <row r="581" spans="1:4" x14ac:dyDescent="0.2">
      <c r="A581" s="249"/>
      <c r="B581" s="249"/>
      <c r="D581" s="249"/>
    </row>
    <row r="582" spans="1:4" x14ac:dyDescent="0.2">
      <c r="A582" s="249"/>
      <c r="B582" s="249"/>
      <c r="D582" s="249"/>
    </row>
    <row r="583" spans="1:4" x14ac:dyDescent="0.2">
      <c r="A583" s="249"/>
      <c r="B583" s="249"/>
      <c r="D583" s="249"/>
    </row>
    <row r="584" spans="1:4" x14ac:dyDescent="0.2">
      <c r="A584" s="249"/>
      <c r="B584" s="249"/>
      <c r="D584" s="249"/>
    </row>
    <row r="585" spans="1:4" x14ac:dyDescent="0.2">
      <c r="A585" s="249"/>
      <c r="B585" s="249"/>
      <c r="D585" s="249"/>
    </row>
    <row r="586" spans="1:4" x14ac:dyDescent="0.2">
      <c r="A586" s="249"/>
      <c r="B586" s="249"/>
      <c r="D586" s="249"/>
    </row>
    <row r="587" spans="1:4" x14ac:dyDescent="0.2">
      <c r="A587" s="249"/>
      <c r="B587" s="249"/>
      <c r="D587" s="249"/>
    </row>
    <row r="588" spans="1:4" x14ac:dyDescent="0.2">
      <c r="A588" s="249"/>
      <c r="B588" s="249"/>
      <c r="D588" s="249"/>
    </row>
    <row r="589" spans="1:4" x14ac:dyDescent="0.2">
      <c r="A589" s="249"/>
      <c r="B589" s="249"/>
      <c r="D589" s="249"/>
    </row>
    <row r="590" spans="1:4" x14ac:dyDescent="0.2">
      <c r="A590" s="249"/>
      <c r="B590" s="249"/>
      <c r="D590" s="249"/>
    </row>
    <row r="591" spans="1:4" x14ac:dyDescent="0.2">
      <c r="A591" s="249"/>
      <c r="B591" s="249"/>
      <c r="D591" s="249"/>
    </row>
    <row r="592" spans="1:4" x14ac:dyDescent="0.2">
      <c r="A592" s="249"/>
      <c r="B592" s="249"/>
      <c r="D592" s="249"/>
    </row>
    <row r="593" spans="1:4" x14ac:dyDescent="0.2">
      <c r="A593" s="249"/>
      <c r="B593" s="249"/>
      <c r="D593" s="249"/>
    </row>
    <row r="594" spans="1:4" x14ac:dyDescent="0.2">
      <c r="A594" s="249"/>
      <c r="B594" s="249"/>
      <c r="D594" s="249"/>
    </row>
    <row r="595" spans="1:4" x14ac:dyDescent="0.2">
      <c r="A595" s="249"/>
      <c r="B595" s="249"/>
      <c r="D595" s="249"/>
    </row>
    <row r="596" spans="1:4" x14ac:dyDescent="0.2">
      <c r="A596" s="249"/>
      <c r="B596" s="249"/>
      <c r="D596" s="249"/>
    </row>
    <row r="597" spans="1:4" x14ac:dyDescent="0.2">
      <c r="A597" s="249"/>
      <c r="B597" s="249"/>
      <c r="D597" s="249"/>
    </row>
    <row r="598" spans="1:4" x14ac:dyDescent="0.2">
      <c r="A598" s="249"/>
      <c r="B598" s="249"/>
      <c r="D598" s="249"/>
    </row>
    <row r="599" spans="1:4" x14ac:dyDescent="0.2">
      <c r="A599" s="249"/>
      <c r="B599" s="249"/>
      <c r="D599" s="249"/>
    </row>
    <row r="600" spans="1:4" x14ac:dyDescent="0.2">
      <c r="A600" s="249"/>
      <c r="B600" s="249"/>
      <c r="D600" s="249"/>
    </row>
    <row r="601" spans="1:4" x14ac:dyDescent="0.2">
      <c r="A601" s="249"/>
      <c r="B601" s="249"/>
      <c r="D601" s="249"/>
    </row>
    <row r="602" spans="1:4" x14ac:dyDescent="0.2">
      <c r="A602" s="249"/>
      <c r="B602" s="249"/>
      <c r="D602" s="249"/>
    </row>
    <row r="603" spans="1:4" x14ac:dyDescent="0.2">
      <c r="A603" s="249"/>
      <c r="B603" s="249"/>
      <c r="D603" s="249"/>
    </row>
    <row r="604" spans="1:4" x14ac:dyDescent="0.2">
      <c r="A604" s="249"/>
      <c r="B604" s="249"/>
      <c r="D604" s="249"/>
    </row>
    <row r="605" spans="1:4" x14ac:dyDescent="0.2">
      <c r="A605" s="249"/>
      <c r="B605" s="249"/>
      <c r="D605" s="249"/>
    </row>
    <row r="606" spans="1:4" x14ac:dyDescent="0.2">
      <c r="A606" s="249"/>
      <c r="B606" s="249"/>
      <c r="D606" s="249"/>
    </row>
    <row r="607" spans="1:4" x14ac:dyDescent="0.2">
      <c r="A607" s="249"/>
      <c r="B607" s="249"/>
      <c r="D607" s="249"/>
    </row>
    <row r="608" spans="1:4" x14ac:dyDescent="0.2">
      <c r="A608" s="249"/>
      <c r="B608" s="249"/>
      <c r="D608" s="249"/>
    </row>
    <row r="609" spans="1:4" x14ac:dyDescent="0.2">
      <c r="A609" s="249"/>
      <c r="B609" s="249"/>
      <c r="D609" s="249"/>
    </row>
    <row r="610" spans="1:4" x14ac:dyDescent="0.2">
      <c r="A610" s="249"/>
      <c r="B610" s="249"/>
      <c r="D610" s="249"/>
    </row>
    <row r="611" spans="1:4" x14ac:dyDescent="0.2">
      <c r="A611" s="249"/>
      <c r="B611" s="249"/>
      <c r="D611" s="249"/>
    </row>
    <row r="612" spans="1:4" x14ac:dyDescent="0.2">
      <c r="A612" s="249"/>
      <c r="B612" s="249"/>
      <c r="D612" s="249"/>
    </row>
    <row r="613" spans="1:4" x14ac:dyDescent="0.2">
      <c r="A613" s="249"/>
      <c r="B613" s="249"/>
      <c r="D613" s="249"/>
    </row>
    <row r="614" spans="1:4" x14ac:dyDescent="0.2">
      <c r="A614" s="249"/>
      <c r="B614" s="249"/>
      <c r="D614" s="249"/>
    </row>
    <row r="615" spans="1:4" x14ac:dyDescent="0.2">
      <c r="A615" s="249"/>
      <c r="B615" s="249"/>
      <c r="D615" s="249"/>
    </row>
    <row r="616" spans="1:4" x14ac:dyDescent="0.2">
      <c r="A616" s="249"/>
      <c r="B616" s="249"/>
      <c r="D616" s="249"/>
    </row>
    <row r="617" spans="1:4" x14ac:dyDescent="0.2">
      <c r="A617" s="249"/>
      <c r="B617" s="249"/>
      <c r="D617" s="249"/>
    </row>
    <row r="618" spans="1:4" x14ac:dyDescent="0.2">
      <c r="A618" s="249"/>
      <c r="B618" s="249"/>
      <c r="D618" s="249"/>
    </row>
    <row r="619" spans="1:4" x14ac:dyDescent="0.2">
      <c r="A619" s="249"/>
      <c r="B619" s="249"/>
      <c r="D619" s="249"/>
    </row>
    <row r="620" spans="1:4" x14ac:dyDescent="0.2">
      <c r="A620" s="249"/>
      <c r="B620" s="249"/>
      <c r="D620" s="249"/>
    </row>
    <row r="621" spans="1:4" x14ac:dyDescent="0.2">
      <c r="A621" s="249"/>
      <c r="B621" s="249"/>
      <c r="D621" s="249"/>
    </row>
    <row r="622" spans="1:4" x14ac:dyDescent="0.2">
      <c r="A622" s="249"/>
      <c r="B622" s="249"/>
      <c r="D622" s="249"/>
    </row>
    <row r="623" spans="1:4" x14ac:dyDescent="0.2">
      <c r="A623" s="249"/>
      <c r="B623" s="249"/>
      <c r="D623" s="249"/>
    </row>
    <row r="624" spans="1:4" x14ac:dyDescent="0.2">
      <c r="A624" s="249"/>
      <c r="B624" s="249"/>
      <c r="D624" s="249"/>
    </row>
    <row r="625" spans="1:4" x14ac:dyDescent="0.2">
      <c r="A625" s="249"/>
      <c r="B625" s="249"/>
      <c r="D625" s="249"/>
    </row>
    <row r="626" spans="1:4" x14ac:dyDescent="0.2">
      <c r="A626" s="249"/>
      <c r="B626" s="249"/>
      <c r="D626" s="249"/>
    </row>
    <row r="627" spans="1:4" x14ac:dyDescent="0.2">
      <c r="A627" s="249"/>
      <c r="B627" s="249"/>
      <c r="D627" s="249"/>
    </row>
    <row r="628" spans="1:4" x14ac:dyDescent="0.2">
      <c r="A628" s="249"/>
      <c r="B628" s="249"/>
      <c r="D628" s="249"/>
    </row>
    <row r="629" spans="1:4" x14ac:dyDescent="0.2">
      <c r="A629" s="249"/>
      <c r="B629" s="249"/>
      <c r="D629" s="249"/>
    </row>
    <row r="630" spans="1:4" x14ac:dyDescent="0.2">
      <c r="A630" s="249"/>
      <c r="B630" s="249"/>
      <c r="D630" s="249"/>
    </row>
    <row r="631" spans="1:4" x14ac:dyDescent="0.2">
      <c r="A631" s="249"/>
      <c r="B631" s="249"/>
      <c r="D631" s="249"/>
    </row>
    <row r="632" spans="1:4" x14ac:dyDescent="0.2">
      <c r="A632" s="249"/>
      <c r="B632" s="249"/>
      <c r="D632" s="249"/>
    </row>
    <row r="633" spans="1:4" x14ac:dyDescent="0.2">
      <c r="A633" s="249"/>
      <c r="B633" s="249"/>
      <c r="D633" s="249"/>
    </row>
    <row r="634" spans="1:4" x14ac:dyDescent="0.2">
      <c r="A634" s="249"/>
      <c r="B634" s="249"/>
      <c r="D634" s="249"/>
    </row>
    <row r="635" spans="1:4" x14ac:dyDescent="0.2">
      <c r="A635" s="249"/>
      <c r="B635" s="249"/>
      <c r="D635" s="249"/>
    </row>
    <row r="636" spans="1:4" x14ac:dyDescent="0.2">
      <c r="A636" s="249"/>
      <c r="B636" s="249"/>
      <c r="D636" s="249"/>
    </row>
    <row r="637" spans="1:4" x14ac:dyDescent="0.2">
      <c r="A637" s="249"/>
      <c r="B637" s="249"/>
      <c r="D637" s="249"/>
    </row>
    <row r="638" spans="1:4" x14ac:dyDescent="0.2">
      <c r="A638" s="249"/>
      <c r="B638" s="249"/>
      <c r="D638" s="249"/>
    </row>
    <row r="639" spans="1:4" x14ac:dyDescent="0.2">
      <c r="A639" s="249"/>
      <c r="B639" s="249"/>
      <c r="D639" s="249"/>
    </row>
    <row r="640" spans="1:4" x14ac:dyDescent="0.2">
      <c r="A640" s="249"/>
      <c r="B640" s="249"/>
      <c r="D640" s="249"/>
    </row>
    <row r="641" spans="1:4" x14ac:dyDescent="0.2">
      <c r="A641" s="249"/>
      <c r="B641" s="249"/>
      <c r="D641" s="249"/>
    </row>
    <row r="642" spans="1:4" x14ac:dyDescent="0.2">
      <c r="A642" s="249"/>
      <c r="B642" s="249"/>
      <c r="D642" s="249"/>
    </row>
    <row r="643" spans="1:4" x14ac:dyDescent="0.2">
      <c r="A643" s="249"/>
      <c r="B643" s="249"/>
      <c r="D643" s="249"/>
    </row>
    <row r="644" spans="1:4" x14ac:dyDescent="0.2">
      <c r="A644" s="249"/>
      <c r="B644" s="249"/>
      <c r="D644" s="249"/>
    </row>
    <row r="645" spans="1:4" x14ac:dyDescent="0.2">
      <c r="A645" s="249"/>
      <c r="B645" s="249"/>
      <c r="D645" s="249"/>
    </row>
    <row r="646" spans="1:4" x14ac:dyDescent="0.2">
      <c r="A646" s="249"/>
      <c r="B646" s="249"/>
      <c r="D646" s="249"/>
    </row>
    <row r="647" spans="1:4" x14ac:dyDescent="0.2">
      <c r="A647" s="249"/>
      <c r="B647" s="249"/>
      <c r="D647" s="249"/>
    </row>
    <row r="648" spans="1:4" x14ac:dyDescent="0.2">
      <c r="A648" s="249"/>
      <c r="B648" s="249"/>
      <c r="D648" s="249"/>
    </row>
    <row r="649" spans="1:4" x14ac:dyDescent="0.2">
      <c r="A649" s="249"/>
      <c r="B649" s="249"/>
      <c r="D649" s="249"/>
    </row>
    <row r="650" spans="1:4" x14ac:dyDescent="0.2">
      <c r="A650" s="249"/>
      <c r="B650" s="249"/>
      <c r="D650" s="249"/>
    </row>
    <row r="651" spans="1:4" x14ac:dyDescent="0.2">
      <c r="A651" s="249"/>
      <c r="B651" s="249"/>
      <c r="D651" s="249"/>
    </row>
    <row r="652" spans="1:4" x14ac:dyDescent="0.2">
      <c r="A652" s="249"/>
      <c r="B652" s="249"/>
      <c r="D652" s="249"/>
    </row>
    <row r="653" spans="1:4" x14ac:dyDescent="0.2">
      <c r="A653" s="249"/>
      <c r="B653" s="249"/>
      <c r="D653" s="249"/>
    </row>
    <row r="654" spans="1:4" x14ac:dyDescent="0.2">
      <c r="A654" s="249"/>
      <c r="B654" s="249"/>
      <c r="D654" s="249"/>
    </row>
    <row r="655" spans="1:4" x14ac:dyDescent="0.2">
      <c r="A655" s="249"/>
      <c r="B655" s="249"/>
      <c r="D655" s="249"/>
    </row>
    <row r="656" spans="1:4" x14ac:dyDescent="0.2">
      <c r="A656" s="249"/>
      <c r="B656" s="249"/>
      <c r="D656" s="249"/>
    </row>
    <row r="657" spans="1:4" x14ac:dyDescent="0.2">
      <c r="A657" s="249"/>
      <c r="B657" s="249"/>
      <c r="D657" s="249"/>
    </row>
    <row r="658" spans="1:4" x14ac:dyDescent="0.2">
      <c r="A658" s="249"/>
      <c r="B658" s="249"/>
      <c r="D658" s="249"/>
    </row>
    <row r="659" spans="1:4" x14ac:dyDescent="0.2">
      <c r="A659" s="249"/>
      <c r="B659" s="249"/>
      <c r="D659" s="249"/>
    </row>
    <row r="660" spans="1:4" x14ac:dyDescent="0.2">
      <c r="A660" s="249"/>
      <c r="B660" s="249"/>
      <c r="D660" s="249"/>
    </row>
    <row r="661" spans="1:4" x14ac:dyDescent="0.2">
      <c r="A661" s="249"/>
      <c r="B661" s="249"/>
      <c r="D661" s="249"/>
    </row>
    <row r="662" spans="1:4" x14ac:dyDescent="0.2">
      <c r="A662" s="249"/>
      <c r="B662" s="249"/>
      <c r="D662" s="249"/>
    </row>
    <row r="663" spans="1:4" x14ac:dyDescent="0.2">
      <c r="A663" s="249"/>
      <c r="B663" s="249"/>
      <c r="D663" s="249"/>
    </row>
    <row r="664" spans="1:4" x14ac:dyDescent="0.2">
      <c r="A664" s="249"/>
      <c r="B664" s="249"/>
      <c r="D664" s="249"/>
    </row>
    <row r="665" spans="1:4" x14ac:dyDescent="0.2">
      <c r="A665" s="249"/>
      <c r="B665" s="249"/>
      <c r="D665" s="249"/>
    </row>
    <row r="666" spans="1:4" x14ac:dyDescent="0.2">
      <c r="A666" s="249"/>
      <c r="B666" s="249"/>
      <c r="D666" s="249"/>
    </row>
    <row r="667" spans="1:4" x14ac:dyDescent="0.2">
      <c r="A667" s="249"/>
      <c r="B667" s="249"/>
      <c r="D667" s="249"/>
    </row>
    <row r="668" spans="1:4" x14ac:dyDescent="0.2">
      <c r="A668" s="249"/>
      <c r="B668" s="249"/>
      <c r="D668" s="249"/>
    </row>
    <row r="669" spans="1:4" x14ac:dyDescent="0.2">
      <c r="A669" s="249"/>
      <c r="B669" s="249"/>
      <c r="D669" s="249"/>
    </row>
    <row r="670" spans="1:4" x14ac:dyDescent="0.2">
      <c r="A670" s="249"/>
      <c r="B670" s="249"/>
      <c r="D670" s="249"/>
    </row>
    <row r="671" spans="1:4" x14ac:dyDescent="0.2">
      <c r="A671" s="249"/>
      <c r="B671" s="249"/>
      <c r="D671" s="249"/>
    </row>
    <row r="672" spans="1:4" x14ac:dyDescent="0.2">
      <c r="A672" s="249"/>
      <c r="B672" s="249"/>
      <c r="D672" s="249"/>
    </row>
    <row r="673" spans="1:4" x14ac:dyDescent="0.2">
      <c r="A673" s="249"/>
      <c r="B673" s="249"/>
      <c r="D673" s="249"/>
    </row>
    <row r="674" spans="1:4" x14ac:dyDescent="0.2">
      <c r="A674" s="249"/>
      <c r="B674" s="249"/>
      <c r="D674" s="249"/>
    </row>
    <row r="675" spans="1:4" x14ac:dyDescent="0.2">
      <c r="A675" s="249"/>
      <c r="B675" s="249"/>
      <c r="D675" s="249"/>
    </row>
    <row r="676" spans="1:4" x14ac:dyDescent="0.2">
      <c r="A676" s="249"/>
      <c r="B676" s="249"/>
      <c r="D676" s="249"/>
    </row>
    <row r="677" spans="1:4" x14ac:dyDescent="0.2">
      <c r="A677" s="249"/>
      <c r="B677" s="249"/>
      <c r="D677" s="249"/>
    </row>
    <row r="678" spans="1:4" x14ac:dyDescent="0.2">
      <c r="A678" s="249"/>
      <c r="B678" s="249"/>
      <c r="D678" s="249"/>
    </row>
    <row r="679" spans="1:4" x14ac:dyDescent="0.2">
      <c r="A679" s="249"/>
      <c r="B679" s="249"/>
      <c r="D679" s="249"/>
    </row>
    <row r="680" spans="1:4" x14ac:dyDescent="0.2">
      <c r="A680" s="249"/>
      <c r="B680" s="249"/>
      <c r="D680" s="249"/>
    </row>
    <row r="681" spans="1:4" x14ac:dyDescent="0.2">
      <c r="A681" s="249"/>
      <c r="B681" s="249"/>
      <c r="D681" s="249"/>
    </row>
    <row r="682" spans="1:4" x14ac:dyDescent="0.2">
      <c r="A682" s="249"/>
      <c r="B682" s="249"/>
      <c r="D682" s="249"/>
    </row>
    <row r="683" spans="1:4" x14ac:dyDescent="0.2">
      <c r="A683" s="249"/>
      <c r="B683" s="249"/>
      <c r="D683" s="249"/>
    </row>
    <row r="684" spans="1:4" x14ac:dyDescent="0.2">
      <c r="A684" s="249"/>
      <c r="B684" s="249"/>
      <c r="D684" s="249"/>
    </row>
    <row r="685" spans="1:4" x14ac:dyDescent="0.2">
      <c r="A685" s="249"/>
      <c r="B685" s="249"/>
      <c r="D685" s="249"/>
    </row>
    <row r="686" spans="1:4" x14ac:dyDescent="0.2">
      <c r="A686" s="249"/>
      <c r="B686" s="249"/>
      <c r="D686" s="249"/>
    </row>
    <row r="687" spans="1:4" x14ac:dyDescent="0.2">
      <c r="A687" s="249"/>
      <c r="B687" s="249"/>
      <c r="D687" s="249"/>
    </row>
    <row r="688" spans="1:4" x14ac:dyDescent="0.2">
      <c r="A688" s="249"/>
      <c r="B688" s="249"/>
      <c r="D688" s="249"/>
    </row>
    <row r="689" spans="1:4" x14ac:dyDescent="0.2">
      <c r="A689" s="249"/>
      <c r="B689" s="249"/>
      <c r="D689" s="249"/>
    </row>
    <row r="690" spans="1:4" x14ac:dyDescent="0.2">
      <c r="A690" s="249"/>
      <c r="B690" s="249"/>
      <c r="D690" s="249"/>
    </row>
    <row r="691" spans="1:4" x14ac:dyDescent="0.2">
      <c r="A691" s="249"/>
      <c r="B691" s="249"/>
      <c r="D691" s="249"/>
    </row>
    <row r="692" spans="1:4" x14ac:dyDescent="0.2">
      <c r="A692" s="249"/>
      <c r="B692" s="249"/>
      <c r="D692" s="249"/>
    </row>
    <row r="693" spans="1:4" x14ac:dyDescent="0.2">
      <c r="A693" s="249"/>
      <c r="B693" s="249"/>
      <c r="D693" s="249"/>
    </row>
    <row r="694" spans="1:4" x14ac:dyDescent="0.2">
      <c r="A694" s="249"/>
      <c r="B694" s="249"/>
      <c r="D694" s="249"/>
    </row>
    <row r="695" spans="1:4" x14ac:dyDescent="0.2">
      <c r="A695" s="249"/>
      <c r="B695" s="249"/>
      <c r="D695" s="249"/>
    </row>
    <row r="696" spans="1:4" x14ac:dyDescent="0.2">
      <c r="A696" s="249"/>
      <c r="B696" s="249"/>
      <c r="D696" s="249"/>
    </row>
    <row r="697" spans="1:4" x14ac:dyDescent="0.2">
      <c r="A697" s="249"/>
      <c r="B697" s="249"/>
      <c r="D697" s="249"/>
    </row>
    <row r="698" spans="1:4" x14ac:dyDescent="0.2">
      <c r="A698" s="249"/>
      <c r="B698" s="249"/>
      <c r="D698" s="249"/>
    </row>
    <row r="699" spans="1:4" x14ac:dyDescent="0.2">
      <c r="A699" s="249"/>
      <c r="B699" s="249"/>
      <c r="D699" s="249"/>
    </row>
    <row r="700" spans="1:4" x14ac:dyDescent="0.2">
      <c r="A700" s="249"/>
      <c r="B700" s="249"/>
      <c r="D700" s="249"/>
    </row>
    <row r="701" spans="1:4" x14ac:dyDescent="0.2">
      <c r="A701" s="249"/>
      <c r="B701" s="249"/>
      <c r="D701" s="249"/>
    </row>
    <row r="702" spans="1:4" x14ac:dyDescent="0.2">
      <c r="A702" s="249"/>
      <c r="B702" s="249"/>
      <c r="D702" s="249"/>
    </row>
    <row r="703" spans="1:4" x14ac:dyDescent="0.2">
      <c r="A703" s="249"/>
      <c r="B703" s="249"/>
      <c r="D703" s="249"/>
    </row>
    <row r="704" spans="1:4" x14ac:dyDescent="0.2">
      <c r="A704" s="249"/>
      <c r="B704" s="249"/>
      <c r="D704" s="249"/>
    </row>
    <row r="705" spans="1:4" x14ac:dyDescent="0.2">
      <c r="A705" s="249"/>
      <c r="B705" s="249"/>
      <c r="D705" s="249"/>
    </row>
    <row r="706" spans="1:4" x14ac:dyDescent="0.2">
      <c r="A706" s="249"/>
      <c r="B706" s="249"/>
      <c r="D706" s="249"/>
    </row>
    <row r="707" spans="1:4" x14ac:dyDescent="0.2">
      <c r="A707" s="249"/>
      <c r="B707" s="249"/>
      <c r="D707" s="249"/>
    </row>
    <row r="708" spans="1:4" x14ac:dyDescent="0.2">
      <c r="A708" s="249"/>
      <c r="B708" s="249"/>
      <c r="D708" s="249"/>
    </row>
    <row r="709" spans="1:4" x14ac:dyDescent="0.2">
      <c r="A709" s="249"/>
      <c r="B709" s="249"/>
      <c r="D709" s="249"/>
    </row>
    <row r="710" spans="1:4" x14ac:dyDescent="0.2">
      <c r="A710" s="249"/>
      <c r="B710" s="249"/>
      <c r="D710" s="249"/>
    </row>
    <row r="711" spans="1:4" x14ac:dyDescent="0.2">
      <c r="A711" s="249"/>
      <c r="B711" s="249"/>
      <c r="D711" s="249"/>
    </row>
    <row r="712" spans="1:4" x14ac:dyDescent="0.2">
      <c r="A712" s="249"/>
      <c r="B712" s="249"/>
      <c r="D712" s="249"/>
    </row>
    <row r="713" spans="1:4" x14ac:dyDescent="0.2">
      <c r="A713" s="249"/>
      <c r="B713" s="249"/>
      <c r="D713" s="249"/>
    </row>
    <row r="714" spans="1:4" x14ac:dyDescent="0.2">
      <c r="A714" s="249"/>
      <c r="B714" s="249"/>
      <c r="D714" s="249"/>
    </row>
    <row r="715" spans="1:4" x14ac:dyDescent="0.2">
      <c r="A715" s="249"/>
      <c r="B715" s="249"/>
      <c r="D715" s="249"/>
    </row>
    <row r="716" spans="1:4" x14ac:dyDescent="0.2">
      <c r="A716" s="249"/>
      <c r="B716" s="249"/>
      <c r="D716" s="249"/>
    </row>
    <row r="717" spans="1:4" x14ac:dyDescent="0.2">
      <c r="A717" s="249"/>
      <c r="B717" s="249"/>
      <c r="D717" s="249"/>
    </row>
    <row r="718" spans="1:4" x14ac:dyDescent="0.2">
      <c r="A718" s="249"/>
      <c r="B718" s="249"/>
      <c r="D718" s="249"/>
    </row>
    <row r="719" spans="1:4" x14ac:dyDescent="0.2">
      <c r="A719" s="249"/>
      <c r="B719" s="249"/>
      <c r="D719" s="249"/>
    </row>
    <row r="720" spans="1:4" x14ac:dyDescent="0.2">
      <c r="A720" s="249"/>
      <c r="B720" s="249"/>
      <c r="D720" s="249"/>
    </row>
    <row r="721" spans="1:4" x14ac:dyDescent="0.2">
      <c r="A721" s="249"/>
      <c r="B721" s="249"/>
      <c r="D721" s="249"/>
    </row>
    <row r="722" spans="1:4" x14ac:dyDescent="0.2">
      <c r="A722" s="249"/>
      <c r="B722" s="249"/>
      <c r="D722" s="249"/>
    </row>
    <row r="723" spans="1:4" x14ac:dyDescent="0.2">
      <c r="A723" s="249"/>
      <c r="B723" s="249"/>
      <c r="D723" s="249"/>
    </row>
    <row r="724" spans="1:4" x14ac:dyDescent="0.2">
      <c r="A724" s="249"/>
      <c r="B724" s="249"/>
      <c r="D724" s="249"/>
    </row>
    <row r="725" spans="1:4" x14ac:dyDescent="0.2">
      <c r="A725" s="249"/>
      <c r="B725" s="249"/>
      <c r="D725" s="249"/>
    </row>
    <row r="726" spans="1:4" x14ac:dyDescent="0.2">
      <c r="A726" s="249"/>
      <c r="B726" s="249"/>
      <c r="D726" s="249"/>
    </row>
    <row r="727" spans="1:4" x14ac:dyDescent="0.2">
      <c r="A727" s="249"/>
      <c r="B727" s="249"/>
      <c r="D727" s="249"/>
    </row>
    <row r="728" spans="1:4" x14ac:dyDescent="0.2">
      <c r="A728" s="249"/>
      <c r="B728" s="249"/>
      <c r="D728" s="249"/>
    </row>
    <row r="729" spans="1:4" x14ac:dyDescent="0.2">
      <c r="A729" s="249"/>
      <c r="B729" s="249"/>
      <c r="D729" s="249"/>
    </row>
    <row r="730" spans="1:4" x14ac:dyDescent="0.2">
      <c r="A730" s="249"/>
      <c r="B730" s="249"/>
      <c r="D730" s="249"/>
    </row>
    <row r="731" spans="1:4" x14ac:dyDescent="0.2">
      <c r="A731" s="249"/>
      <c r="B731" s="249"/>
      <c r="D731" s="249"/>
    </row>
    <row r="732" spans="1:4" x14ac:dyDescent="0.2">
      <c r="A732" s="249"/>
      <c r="B732" s="249"/>
      <c r="D732" s="249"/>
    </row>
    <row r="733" spans="1:4" x14ac:dyDescent="0.2">
      <c r="A733" s="249"/>
      <c r="B733" s="249"/>
      <c r="D733" s="249"/>
    </row>
    <row r="734" spans="1:4" x14ac:dyDescent="0.2">
      <c r="A734" s="249"/>
      <c r="B734" s="249"/>
      <c r="D734" s="249"/>
    </row>
    <row r="735" spans="1:4" x14ac:dyDescent="0.2">
      <c r="A735" s="249"/>
      <c r="B735" s="249"/>
      <c r="D735" s="249"/>
    </row>
    <row r="736" spans="1:4" x14ac:dyDescent="0.2">
      <c r="A736" s="249"/>
      <c r="B736" s="249"/>
      <c r="D736" s="249"/>
    </row>
    <row r="737" spans="1:4" x14ac:dyDescent="0.2">
      <c r="A737" s="249"/>
      <c r="B737" s="249"/>
      <c r="D737" s="249"/>
    </row>
    <row r="738" spans="1:4" x14ac:dyDescent="0.2">
      <c r="A738" s="249"/>
      <c r="B738" s="249"/>
      <c r="D738" s="249"/>
    </row>
    <row r="739" spans="1:4" x14ac:dyDescent="0.2">
      <c r="A739" s="249"/>
      <c r="B739" s="249"/>
      <c r="D739" s="249"/>
    </row>
    <row r="740" spans="1:4" x14ac:dyDescent="0.2">
      <c r="A740" s="249"/>
      <c r="B740" s="249"/>
      <c r="D740" s="249"/>
    </row>
    <row r="741" spans="1:4" x14ac:dyDescent="0.2">
      <c r="A741" s="249"/>
      <c r="B741" s="249"/>
      <c r="D741" s="249"/>
    </row>
    <row r="742" spans="1:4" x14ac:dyDescent="0.2">
      <c r="A742" s="249"/>
      <c r="B742" s="249"/>
      <c r="D742" s="249"/>
    </row>
    <row r="743" spans="1:4" x14ac:dyDescent="0.2">
      <c r="A743" s="249"/>
      <c r="B743" s="249"/>
      <c r="D743" s="249"/>
    </row>
    <row r="744" spans="1:4" x14ac:dyDescent="0.2">
      <c r="A744" s="249"/>
      <c r="B744" s="249"/>
      <c r="D744" s="249"/>
    </row>
    <row r="745" spans="1:4" x14ac:dyDescent="0.2">
      <c r="A745" s="249"/>
      <c r="B745" s="249"/>
      <c r="D745" s="249"/>
    </row>
    <row r="746" spans="1:4" x14ac:dyDescent="0.2">
      <c r="A746" s="249"/>
      <c r="B746" s="249"/>
      <c r="D746" s="249"/>
    </row>
    <row r="747" spans="1:4" x14ac:dyDescent="0.2">
      <c r="A747" s="249"/>
      <c r="B747" s="249"/>
      <c r="D747" s="249"/>
    </row>
    <row r="748" spans="1:4" x14ac:dyDescent="0.2">
      <c r="A748" s="249"/>
      <c r="B748" s="249"/>
      <c r="D748" s="249"/>
    </row>
    <row r="749" spans="1:4" x14ac:dyDescent="0.2">
      <c r="A749" s="249"/>
      <c r="B749" s="249"/>
      <c r="D749" s="249"/>
    </row>
    <row r="750" spans="1:4" x14ac:dyDescent="0.2">
      <c r="A750" s="249"/>
      <c r="B750" s="249"/>
      <c r="D750" s="249"/>
    </row>
    <row r="751" spans="1:4" x14ac:dyDescent="0.2">
      <c r="A751" s="249"/>
      <c r="B751" s="249"/>
      <c r="D751" s="249"/>
    </row>
    <row r="752" spans="1:4" x14ac:dyDescent="0.2">
      <c r="A752" s="249"/>
      <c r="B752" s="249"/>
      <c r="D752" s="249"/>
    </row>
    <row r="753" spans="1:4" x14ac:dyDescent="0.2">
      <c r="A753" s="249"/>
      <c r="B753" s="249"/>
      <c r="D753" s="249"/>
    </row>
    <row r="754" spans="1:4" x14ac:dyDescent="0.2">
      <c r="A754" s="249"/>
      <c r="B754" s="249"/>
      <c r="D754" s="249"/>
    </row>
    <row r="755" spans="1:4" x14ac:dyDescent="0.2">
      <c r="A755" s="249"/>
      <c r="B755" s="249"/>
      <c r="D755" s="249"/>
    </row>
    <row r="756" spans="1:4" x14ac:dyDescent="0.2">
      <c r="A756" s="249"/>
      <c r="B756" s="249"/>
      <c r="D756" s="249"/>
    </row>
    <row r="757" spans="1:4" x14ac:dyDescent="0.2">
      <c r="A757" s="249"/>
      <c r="B757" s="249"/>
      <c r="D757" s="249"/>
    </row>
    <row r="758" spans="1:4" x14ac:dyDescent="0.2">
      <c r="A758" s="249"/>
      <c r="B758" s="249"/>
      <c r="D758" s="249"/>
    </row>
    <row r="759" spans="1:4" x14ac:dyDescent="0.2">
      <c r="A759" s="249"/>
      <c r="B759" s="249"/>
      <c r="D759" s="249"/>
    </row>
    <row r="760" spans="1:4" x14ac:dyDescent="0.2">
      <c r="A760" s="249"/>
      <c r="B760" s="249"/>
      <c r="D760" s="249"/>
    </row>
    <row r="761" spans="1:4" x14ac:dyDescent="0.2">
      <c r="A761" s="249"/>
      <c r="B761" s="249"/>
      <c r="D761" s="249"/>
    </row>
    <row r="762" spans="1:4" x14ac:dyDescent="0.2">
      <c r="A762" s="249"/>
      <c r="B762" s="249"/>
      <c r="D762" s="249"/>
    </row>
    <row r="763" spans="1:4" x14ac:dyDescent="0.2">
      <c r="A763" s="249"/>
      <c r="B763" s="249"/>
      <c r="D763" s="249"/>
    </row>
    <row r="764" spans="1:4" x14ac:dyDescent="0.2">
      <c r="A764" s="249"/>
      <c r="B764" s="249"/>
      <c r="D764" s="249"/>
    </row>
    <row r="765" spans="1:4" x14ac:dyDescent="0.2">
      <c r="A765" s="249"/>
      <c r="B765" s="249"/>
      <c r="D765" s="249"/>
    </row>
    <row r="766" spans="1:4" x14ac:dyDescent="0.2">
      <c r="A766" s="249"/>
      <c r="B766" s="249"/>
      <c r="D766" s="249"/>
    </row>
    <row r="767" spans="1:4" x14ac:dyDescent="0.2">
      <c r="A767" s="249"/>
      <c r="B767" s="249"/>
      <c r="D767" s="249"/>
    </row>
    <row r="768" spans="1:4" x14ac:dyDescent="0.2">
      <c r="A768" s="249"/>
      <c r="B768" s="249"/>
      <c r="D768" s="249"/>
    </row>
    <row r="769" spans="1:4" x14ac:dyDescent="0.2">
      <c r="A769" s="249"/>
      <c r="B769" s="249"/>
      <c r="D769" s="249"/>
    </row>
    <row r="770" spans="1:4" x14ac:dyDescent="0.2">
      <c r="A770" s="249"/>
      <c r="B770" s="249"/>
      <c r="D770" s="249"/>
    </row>
    <row r="771" spans="1:4" x14ac:dyDescent="0.2">
      <c r="A771" s="249"/>
      <c r="B771" s="249"/>
      <c r="D771" s="249"/>
    </row>
    <row r="772" spans="1:4" x14ac:dyDescent="0.2">
      <c r="A772" s="249"/>
      <c r="B772" s="249"/>
      <c r="D772" s="249"/>
    </row>
    <row r="773" spans="1:4" x14ac:dyDescent="0.2">
      <c r="A773" s="249"/>
      <c r="B773" s="249"/>
      <c r="D773" s="249"/>
    </row>
    <row r="774" spans="1:4" x14ac:dyDescent="0.2">
      <c r="A774" s="249"/>
      <c r="B774" s="249"/>
      <c r="D774" s="249"/>
    </row>
    <row r="775" spans="1:4" x14ac:dyDescent="0.2">
      <c r="A775" s="249"/>
      <c r="B775" s="249"/>
      <c r="D775" s="249"/>
    </row>
    <row r="776" spans="1:4" x14ac:dyDescent="0.2">
      <c r="A776" s="249"/>
      <c r="B776" s="249"/>
      <c r="D776" s="249"/>
    </row>
    <row r="777" spans="1:4" x14ac:dyDescent="0.2">
      <c r="A777" s="249"/>
      <c r="B777" s="249"/>
      <c r="D777" s="249"/>
    </row>
    <row r="778" spans="1:4" x14ac:dyDescent="0.2">
      <c r="A778" s="249"/>
      <c r="B778" s="249"/>
      <c r="D778" s="249"/>
    </row>
    <row r="779" spans="1:4" x14ac:dyDescent="0.2">
      <c r="A779" s="249"/>
      <c r="B779" s="249"/>
      <c r="D779" s="249"/>
    </row>
    <row r="780" spans="1:4" x14ac:dyDescent="0.2">
      <c r="A780" s="249"/>
      <c r="B780" s="249"/>
      <c r="D780" s="249"/>
    </row>
    <row r="781" spans="1:4" x14ac:dyDescent="0.2">
      <c r="A781" s="249"/>
      <c r="B781" s="249"/>
      <c r="D781" s="249"/>
    </row>
    <row r="782" spans="1:4" x14ac:dyDescent="0.2">
      <c r="A782" s="249"/>
      <c r="B782" s="249"/>
      <c r="D782" s="249"/>
    </row>
    <row r="783" spans="1:4" x14ac:dyDescent="0.2">
      <c r="A783" s="249"/>
      <c r="B783" s="249"/>
      <c r="D783" s="249"/>
    </row>
    <row r="784" spans="1:4" x14ac:dyDescent="0.2">
      <c r="A784" s="249"/>
      <c r="B784" s="249"/>
      <c r="D784" s="249"/>
    </row>
    <row r="785" spans="1:4" x14ac:dyDescent="0.2">
      <c r="A785" s="249"/>
      <c r="B785" s="249"/>
      <c r="D785" s="249"/>
    </row>
    <row r="786" spans="1:4" x14ac:dyDescent="0.2">
      <c r="A786" s="249"/>
      <c r="B786" s="249"/>
      <c r="D786" s="249"/>
    </row>
    <row r="787" spans="1:4" x14ac:dyDescent="0.2">
      <c r="A787" s="249"/>
      <c r="B787" s="249"/>
      <c r="D787" s="249"/>
    </row>
    <row r="788" spans="1:4" x14ac:dyDescent="0.2">
      <c r="A788" s="249"/>
      <c r="B788" s="249"/>
      <c r="D788" s="249"/>
    </row>
    <row r="789" spans="1:4" x14ac:dyDescent="0.2">
      <c r="A789" s="249"/>
      <c r="B789" s="249"/>
      <c r="D789" s="249"/>
    </row>
    <row r="790" spans="1:4" x14ac:dyDescent="0.2">
      <c r="A790" s="249"/>
      <c r="B790" s="249"/>
      <c r="D790" s="249"/>
    </row>
    <row r="791" spans="1:4" x14ac:dyDescent="0.2">
      <c r="A791" s="249"/>
      <c r="B791" s="249"/>
      <c r="D791" s="249"/>
    </row>
    <row r="792" spans="1:4" x14ac:dyDescent="0.2">
      <c r="A792" s="249"/>
      <c r="B792" s="249"/>
      <c r="D792" s="249"/>
    </row>
    <row r="793" spans="1:4" x14ac:dyDescent="0.2">
      <c r="A793" s="249"/>
      <c r="B793" s="249"/>
      <c r="D793" s="249"/>
    </row>
    <row r="794" spans="1:4" x14ac:dyDescent="0.2">
      <c r="A794" s="249"/>
      <c r="B794" s="249"/>
      <c r="D794" s="249"/>
    </row>
    <row r="795" spans="1:4" x14ac:dyDescent="0.2">
      <c r="A795" s="249"/>
      <c r="B795" s="249"/>
      <c r="D795" s="249"/>
    </row>
    <row r="796" spans="1:4" x14ac:dyDescent="0.2">
      <c r="A796" s="249"/>
      <c r="B796" s="249"/>
      <c r="D796" s="249"/>
    </row>
    <row r="797" spans="1:4" x14ac:dyDescent="0.2">
      <c r="A797" s="249"/>
      <c r="B797" s="249"/>
      <c r="D797" s="249"/>
    </row>
    <row r="798" spans="1:4" x14ac:dyDescent="0.2">
      <c r="A798" s="249"/>
      <c r="B798" s="249"/>
      <c r="D798" s="249"/>
    </row>
    <row r="799" spans="1:4" x14ac:dyDescent="0.2">
      <c r="A799" s="249"/>
      <c r="B799" s="249"/>
      <c r="D799" s="249"/>
    </row>
    <row r="800" spans="1:4" x14ac:dyDescent="0.2">
      <c r="A800" s="249"/>
      <c r="B800" s="249"/>
      <c r="D800" s="249"/>
    </row>
    <row r="801" spans="1:4" x14ac:dyDescent="0.2">
      <c r="A801" s="249"/>
      <c r="B801" s="249"/>
      <c r="D801" s="249"/>
    </row>
    <row r="802" spans="1:4" x14ac:dyDescent="0.2">
      <c r="A802" s="249"/>
      <c r="B802" s="249"/>
      <c r="D802" s="249"/>
    </row>
    <row r="803" spans="1:4" x14ac:dyDescent="0.2">
      <c r="A803" s="249"/>
      <c r="B803" s="249"/>
      <c r="D803" s="249"/>
    </row>
    <row r="804" spans="1:4" x14ac:dyDescent="0.2">
      <c r="A804" s="249"/>
      <c r="B804" s="249"/>
      <c r="D804" s="249"/>
    </row>
    <row r="805" spans="1:4" x14ac:dyDescent="0.2">
      <c r="A805" s="249"/>
      <c r="B805" s="249"/>
      <c r="D805" s="249"/>
    </row>
    <row r="806" spans="1:4" x14ac:dyDescent="0.2">
      <c r="A806" s="249"/>
      <c r="B806" s="249"/>
      <c r="D806" s="249"/>
    </row>
    <row r="807" spans="1:4" x14ac:dyDescent="0.2">
      <c r="A807" s="249"/>
      <c r="B807" s="249"/>
      <c r="D807" s="249"/>
    </row>
    <row r="808" spans="1:4" x14ac:dyDescent="0.2">
      <c r="A808" s="249"/>
      <c r="B808" s="249"/>
      <c r="D808" s="249"/>
    </row>
    <row r="809" spans="1:4" x14ac:dyDescent="0.2">
      <c r="A809" s="249"/>
      <c r="B809" s="249"/>
      <c r="D809" s="249"/>
    </row>
    <row r="810" spans="1:4" x14ac:dyDescent="0.2">
      <c r="A810" s="249"/>
      <c r="B810" s="249"/>
      <c r="D810" s="249"/>
    </row>
    <row r="811" spans="1:4" x14ac:dyDescent="0.2">
      <c r="A811" s="249"/>
      <c r="B811" s="249"/>
      <c r="D811" s="249"/>
    </row>
    <row r="812" spans="1:4" x14ac:dyDescent="0.2">
      <c r="A812" s="249"/>
      <c r="B812" s="249"/>
      <c r="D812" s="249"/>
    </row>
    <row r="813" spans="1:4" x14ac:dyDescent="0.2">
      <c r="A813" s="249"/>
      <c r="B813" s="249"/>
      <c r="D813" s="249"/>
    </row>
    <row r="814" spans="1:4" x14ac:dyDescent="0.2">
      <c r="A814" s="249"/>
      <c r="B814" s="249"/>
      <c r="D814" s="249"/>
    </row>
    <row r="815" spans="1:4" x14ac:dyDescent="0.2">
      <c r="A815" s="249"/>
      <c r="B815" s="249"/>
      <c r="D815" s="249"/>
    </row>
    <row r="816" spans="1:4" x14ac:dyDescent="0.2">
      <c r="A816" s="249"/>
      <c r="B816" s="249"/>
      <c r="D816" s="249"/>
    </row>
    <row r="817" spans="1:4" x14ac:dyDescent="0.2">
      <c r="A817" s="249"/>
      <c r="B817" s="249"/>
      <c r="D817" s="249"/>
    </row>
    <row r="818" spans="1:4" x14ac:dyDescent="0.2">
      <c r="A818" s="249"/>
      <c r="B818" s="249"/>
      <c r="D818" s="249"/>
    </row>
    <row r="819" spans="1:4" x14ac:dyDescent="0.2">
      <c r="A819" s="249"/>
      <c r="B819" s="249"/>
      <c r="D819" s="249"/>
    </row>
    <row r="820" spans="1:4" x14ac:dyDescent="0.2">
      <c r="A820" s="249"/>
      <c r="B820" s="249"/>
      <c r="D820" s="249"/>
    </row>
    <row r="821" spans="1:4" x14ac:dyDescent="0.2">
      <c r="A821" s="249"/>
      <c r="B821" s="249"/>
      <c r="D821" s="249"/>
    </row>
    <row r="822" spans="1:4" x14ac:dyDescent="0.2">
      <c r="A822" s="249"/>
      <c r="B822" s="249"/>
      <c r="D822" s="249"/>
    </row>
    <row r="823" spans="1:4" x14ac:dyDescent="0.2">
      <c r="A823" s="249"/>
      <c r="B823" s="249"/>
      <c r="D823" s="249"/>
    </row>
    <row r="824" spans="1:4" x14ac:dyDescent="0.2">
      <c r="A824" s="249"/>
      <c r="B824" s="249"/>
      <c r="D824" s="249"/>
    </row>
    <row r="825" spans="1:4" x14ac:dyDescent="0.2">
      <c r="A825" s="249"/>
      <c r="B825" s="249"/>
      <c r="D825" s="249"/>
    </row>
    <row r="826" spans="1:4" x14ac:dyDescent="0.2">
      <c r="A826" s="249"/>
      <c r="B826" s="249"/>
      <c r="D826" s="249"/>
    </row>
    <row r="827" spans="1:4" x14ac:dyDescent="0.2">
      <c r="A827" s="249"/>
      <c r="B827" s="249"/>
      <c r="D827" s="249"/>
    </row>
    <row r="828" spans="1:4" x14ac:dyDescent="0.2">
      <c r="A828" s="249"/>
      <c r="B828" s="249"/>
      <c r="D828" s="249"/>
    </row>
    <row r="829" spans="1:4" x14ac:dyDescent="0.2">
      <c r="A829" s="249"/>
      <c r="B829" s="249"/>
      <c r="D829" s="249"/>
    </row>
    <row r="830" spans="1:4" x14ac:dyDescent="0.2">
      <c r="A830" s="249"/>
      <c r="B830" s="249"/>
      <c r="D830" s="249"/>
    </row>
    <row r="831" spans="1:4" x14ac:dyDescent="0.2">
      <c r="A831" s="249"/>
      <c r="B831" s="249"/>
      <c r="D831" s="249"/>
    </row>
    <row r="832" spans="1:4" x14ac:dyDescent="0.2">
      <c r="A832" s="249"/>
      <c r="B832" s="249"/>
      <c r="D832" s="249"/>
    </row>
    <row r="833" spans="1:4" x14ac:dyDescent="0.2">
      <c r="A833" s="249"/>
      <c r="B833" s="249"/>
      <c r="D833" s="249"/>
    </row>
    <row r="834" spans="1:4" x14ac:dyDescent="0.2">
      <c r="A834" s="249"/>
      <c r="B834" s="249"/>
      <c r="D834" s="249"/>
    </row>
    <row r="835" spans="1:4" x14ac:dyDescent="0.2">
      <c r="A835" s="249"/>
      <c r="B835" s="249"/>
      <c r="D835" s="249"/>
    </row>
    <row r="836" spans="1:4" x14ac:dyDescent="0.2">
      <c r="A836" s="249"/>
      <c r="B836" s="249"/>
      <c r="D836" s="249"/>
    </row>
    <row r="837" spans="1:4" x14ac:dyDescent="0.2">
      <c r="A837" s="249"/>
      <c r="B837" s="249"/>
      <c r="D837" s="249"/>
    </row>
    <row r="838" spans="1:4" x14ac:dyDescent="0.2">
      <c r="A838" s="249"/>
      <c r="B838" s="249"/>
      <c r="D838" s="249"/>
    </row>
    <row r="839" spans="1:4" x14ac:dyDescent="0.2">
      <c r="A839" s="249"/>
      <c r="B839" s="249"/>
      <c r="D839" s="249"/>
    </row>
    <row r="840" spans="1:4" x14ac:dyDescent="0.2">
      <c r="A840" s="249"/>
      <c r="B840" s="249"/>
      <c r="D840" s="249"/>
    </row>
    <row r="841" spans="1:4" x14ac:dyDescent="0.2">
      <c r="A841" s="249"/>
      <c r="B841" s="249"/>
      <c r="D841" s="249"/>
    </row>
    <row r="842" spans="1:4" x14ac:dyDescent="0.2">
      <c r="A842" s="249"/>
      <c r="B842" s="249"/>
      <c r="D842" s="249"/>
    </row>
    <row r="843" spans="1:4" x14ac:dyDescent="0.2">
      <c r="A843" s="249"/>
      <c r="B843" s="249"/>
      <c r="D843" s="249"/>
    </row>
    <row r="844" spans="1:4" x14ac:dyDescent="0.2">
      <c r="A844" s="249"/>
      <c r="B844" s="249"/>
      <c r="D844" s="249"/>
    </row>
    <row r="845" spans="1:4" x14ac:dyDescent="0.2">
      <c r="A845" s="249"/>
      <c r="B845" s="249"/>
      <c r="D845" s="249"/>
    </row>
    <row r="846" spans="1:4" x14ac:dyDescent="0.2">
      <c r="A846" s="249"/>
      <c r="B846" s="249"/>
      <c r="D846" s="249"/>
    </row>
    <row r="847" spans="1:4" x14ac:dyDescent="0.2">
      <c r="A847" s="249"/>
      <c r="B847" s="249"/>
      <c r="D847" s="249"/>
    </row>
    <row r="848" spans="1:4" x14ac:dyDescent="0.2">
      <c r="A848" s="249"/>
      <c r="B848" s="249"/>
      <c r="D848" s="249"/>
    </row>
    <row r="849" spans="1:4" x14ac:dyDescent="0.2">
      <c r="A849" s="249"/>
      <c r="B849" s="249"/>
      <c r="D849" s="249"/>
    </row>
    <row r="850" spans="1:4" x14ac:dyDescent="0.2">
      <c r="A850" s="249"/>
      <c r="B850" s="249"/>
      <c r="D850" s="249"/>
    </row>
    <row r="851" spans="1:4" x14ac:dyDescent="0.2">
      <c r="A851" s="249"/>
      <c r="B851" s="249"/>
      <c r="D851" s="249"/>
    </row>
    <row r="852" spans="1:4" x14ac:dyDescent="0.2">
      <c r="A852" s="249"/>
      <c r="B852" s="249"/>
      <c r="D852" s="249"/>
    </row>
    <row r="853" spans="1:4" x14ac:dyDescent="0.2">
      <c r="A853" s="249"/>
      <c r="B853" s="249"/>
      <c r="D853" s="249"/>
    </row>
    <row r="854" spans="1:4" x14ac:dyDescent="0.2">
      <c r="A854" s="249"/>
      <c r="B854" s="249"/>
      <c r="D854" s="249"/>
    </row>
    <row r="855" spans="1:4" x14ac:dyDescent="0.2">
      <c r="A855" s="249"/>
      <c r="B855" s="249"/>
      <c r="D855" s="249"/>
    </row>
    <row r="856" spans="1:4" x14ac:dyDescent="0.2">
      <c r="A856" s="249"/>
      <c r="B856" s="249"/>
      <c r="D856" s="249"/>
    </row>
    <row r="857" spans="1:4" x14ac:dyDescent="0.2">
      <c r="A857" s="249"/>
      <c r="B857" s="249"/>
      <c r="D857" s="249"/>
    </row>
    <row r="858" spans="1:4" x14ac:dyDescent="0.2">
      <c r="A858" s="249"/>
      <c r="B858" s="249"/>
      <c r="D858" s="249"/>
    </row>
    <row r="859" spans="1:4" x14ac:dyDescent="0.2">
      <c r="A859" s="249"/>
      <c r="B859" s="249"/>
      <c r="D859" s="249"/>
    </row>
    <row r="860" spans="1:4" x14ac:dyDescent="0.2">
      <c r="A860" s="249"/>
      <c r="B860" s="249"/>
      <c r="D860" s="249"/>
    </row>
    <row r="861" spans="1:4" x14ac:dyDescent="0.2">
      <c r="A861" s="249"/>
      <c r="B861" s="249"/>
      <c r="D861" s="249"/>
    </row>
    <row r="862" spans="1:4" x14ac:dyDescent="0.2">
      <c r="A862" s="249"/>
      <c r="B862" s="249"/>
      <c r="D862" s="249"/>
    </row>
    <row r="863" spans="1:4" x14ac:dyDescent="0.2">
      <c r="A863" s="249"/>
      <c r="B863" s="249"/>
      <c r="D863" s="249"/>
    </row>
    <row r="864" spans="1:4" x14ac:dyDescent="0.2">
      <c r="A864" s="249"/>
      <c r="B864" s="249"/>
      <c r="D864" s="249"/>
    </row>
    <row r="865" spans="1:4" x14ac:dyDescent="0.2">
      <c r="A865" s="249"/>
      <c r="B865" s="249"/>
      <c r="D865" s="249"/>
    </row>
    <row r="866" spans="1:4" x14ac:dyDescent="0.2">
      <c r="A866" s="249"/>
      <c r="B866" s="249"/>
      <c r="D866" s="249"/>
    </row>
    <row r="867" spans="1:4" x14ac:dyDescent="0.2">
      <c r="A867" s="249"/>
      <c r="B867" s="249"/>
      <c r="D867" s="249"/>
    </row>
    <row r="868" spans="1:4" x14ac:dyDescent="0.2">
      <c r="A868" s="249"/>
      <c r="B868" s="249"/>
      <c r="D868" s="249"/>
    </row>
    <row r="869" spans="1:4" x14ac:dyDescent="0.2">
      <c r="A869" s="249"/>
      <c r="B869" s="249"/>
      <c r="D869" s="249"/>
    </row>
    <row r="870" spans="1:4" x14ac:dyDescent="0.2">
      <c r="A870" s="249"/>
      <c r="B870" s="249"/>
      <c r="D870" s="249"/>
    </row>
    <row r="871" spans="1:4" x14ac:dyDescent="0.2">
      <c r="A871" s="249"/>
      <c r="B871" s="249"/>
      <c r="D871" s="249"/>
    </row>
    <row r="872" spans="1:4" x14ac:dyDescent="0.2">
      <c r="A872" s="249"/>
      <c r="B872" s="249"/>
      <c r="D872" s="249"/>
    </row>
    <row r="873" spans="1:4" x14ac:dyDescent="0.2">
      <c r="A873" s="249"/>
      <c r="B873" s="249"/>
      <c r="D873" s="249"/>
    </row>
    <row r="874" spans="1:4" x14ac:dyDescent="0.2">
      <c r="A874" s="249"/>
      <c r="B874" s="249"/>
      <c r="D874" s="249"/>
    </row>
    <row r="875" spans="1:4" x14ac:dyDescent="0.2">
      <c r="A875" s="249"/>
      <c r="B875" s="249"/>
      <c r="D875" s="249"/>
    </row>
    <row r="876" spans="1:4" x14ac:dyDescent="0.2">
      <c r="A876" s="249"/>
      <c r="B876" s="249"/>
      <c r="D876" s="249"/>
    </row>
    <row r="877" spans="1:4" x14ac:dyDescent="0.2">
      <c r="A877" s="249"/>
      <c r="B877" s="249"/>
      <c r="D877" s="249"/>
    </row>
    <row r="878" spans="1:4" x14ac:dyDescent="0.2">
      <c r="A878" s="249"/>
      <c r="B878" s="249"/>
      <c r="D878" s="249"/>
    </row>
    <row r="879" spans="1:4" x14ac:dyDescent="0.2">
      <c r="A879" s="249"/>
      <c r="B879" s="249"/>
      <c r="D879" s="249"/>
    </row>
    <row r="880" spans="1:4" x14ac:dyDescent="0.2">
      <c r="A880" s="249"/>
      <c r="B880" s="249"/>
      <c r="D880" s="249"/>
    </row>
    <row r="881" spans="1:4" x14ac:dyDescent="0.2">
      <c r="A881" s="249"/>
      <c r="B881" s="249"/>
      <c r="D881" s="249"/>
    </row>
    <row r="882" spans="1:4" x14ac:dyDescent="0.2">
      <c r="A882" s="249"/>
      <c r="B882" s="249"/>
      <c r="D882" s="249"/>
    </row>
    <row r="883" spans="1:4" x14ac:dyDescent="0.2">
      <c r="A883" s="249"/>
      <c r="B883" s="249"/>
      <c r="D883" s="249"/>
    </row>
    <row r="884" spans="1:4" x14ac:dyDescent="0.2">
      <c r="A884" s="249"/>
      <c r="B884" s="249"/>
      <c r="D884" s="249"/>
    </row>
    <row r="885" spans="1:4" x14ac:dyDescent="0.2">
      <c r="A885" s="249"/>
      <c r="B885" s="249"/>
      <c r="D885" s="249"/>
    </row>
    <row r="886" spans="1:4" x14ac:dyDescent="0.2">
      <c r="A886" s="249"/>
      <c r="B886" s="249"/>
      <c r="D886" s="249"/>
    </row>
    <row r="887" spans="1:4" x14ac:dyDescent="0.2">
      <c r="A887" s="249"/>
      <c r="B887" s="249"/>
      <c r="D887" s="249"/>
    </row>
    <row r="888" spans="1:4" x14ac:dyDescent="0.2">
      <c r="A888" s="249"/>
      <c r="B888" s="249"/>
      <c r="D888" s="249"/>
    </row>
    <row r="889" spans="1:4" x14ac:dyDescent="0.2">
      <c r="A889" s="249"/>
      <c r="B889" s="249"/>
      <c r="D889" s="249"/>
    </row>
    <row r="890" spans="1:4" x14ac:dyDescent="0.2">
      <c r="A890" s="249"/>
      <c r="B890" s="249"/>
      <c r="D890" s="249"/>
    </row>
    <row r="891" spans="1:4" x14ac:dyDescent="0.2">
      <c r="A891" s="249"/>
      <c r="B891" s="249"/>
      <c r="D891" s="249"/>
    </row>
    <row r="892" spans="1:4" x14ac:dyDescent="0.2">
      <c r="A892" s="249"/>
      <c r="B892" s="249"/>
      <c r="D892" s="249"/>
    </row>
    <row r="893" spans="1:4" x14ac:dyDescent="0.2">
      <c r="A893" s="249"/>
      <c r="B893" s="249"/>
      <c r="D893" s="249"/>
    </row>
    <row r="894" spans="1:4" x14ac:dyDescent="0.2">
      <c r="A894" s="249"/>
      <c r="B894" s="249"/>
      <c r="D894" s="249"/>
    </row>
    <row r="895" spans="1:4" x14ac:dyDescent="0.2">
      <c r="A895" s="249"/>
      <c r="B895" s="249"/>
      <c r="D895" s="249"/>
    </row>
    <row r="896" spans="1:4" x14ac:dyDescent="0.2">
      <c r="A896" s="249"/>
      <c r="B896" s="249"/>
      <c r="D896" s="249"/>
    </row>
    <row r="897" spans="1:4" x14ac:dyDescent="0.2">
      <c r="A897" s="249"/>
      <c r="B897" s="249"/>
      <c r="D897" s="249"/>
    </row>
    <row r="898" spans="1:4" x14ac:dyDescent="0.2">
      <c r="A898" s="249"/>
      <c r="B898" s="249"/>
      <c r="D898" s="249"/>
    </row>
    <row r="899" spans="1:4" x14ac:dyDescent="0.2">
      <c r="A899" s="249"/>
      <c r="B899" s="249"/>
      <c r="D899" s="249"/>
    </row>
    <row r="900" spans="1:4" x14ac:dyDescent="0.2">
      <c r="A900" s="249"/>
      <c r="B900" s="249"/>
      <c r="D900" s="249"/>
    </row>
    <row r="901" spans="1:4" x14ac:dyDescent="0.2">
      <c r="A901" s="249"/>
      <c r="B901" s="249"/>
      <c r="D901" s="249"/>
    </row>
    <row r="902" spans="1:4" x14ac:dyDescent="0.2">
      <c r="A902" s="249"/>
      <c r="B902" s="249"/>
      <c r="D902" s="249"/>
    </row>
    <row r="903" spans="1:4" x14ac:dyDescent="0.2">
      <c r="A903" s="249"/>
      <c r="B903" s="249"/>
      <c r="D903" s="249"/>
    </row>
    <row r="904" spans="1:4" x14ac:dyDescent="0.2">
      <c r="A904" s="249"/>
      <c r="B904" s="249"/>
      <c r="D904" s="249"/>
    </row>
    <row r="905" spans="1:4" x14ac:dyDescent="0.2">
      <c r="A905" s="249"/>
      <c r="B905" s="249"/>
      <c r="D905" s="249"/>
    </row>
    <row r="906" spans="1:4" x14ac:dyDescent="0.2">
      <c r="A906" s="249"/>
      <c r="B906" s="249"/>
      <c r="D906" s="249"/>
    </row>
    <row r="907" spans="1:4" x14ac:dyDescent="0.2">
      <c r="A907" s="249"/>
      <c r="B907" s="249"/>
      <c r="D907" s="249"/>
    </row>
    <row r="908" spans="1:4" x14ac:dyDescent="0.2">
      <c r="A908" s="249"/>
      <c r="B908" s="249"/>
      <c r="D908" s="249"/>
    </row>
    <row r="909" spans="1:4" x14ac:dyDescent="0.2">
      <c r="A909" s="249"/>
      <c r="B909" s="249"/>
      <c r="D909" s="249"/>
    </row>
    <row r="910" spans="1:4" x14ac:dyDescent="0.2">
      <c r="A910" s="249"/>
      <c r="B910" s="249"/>
      <c r="D910" s="249"/>
    </row>
    <row r="911" spans="1:4" x14ac:dyDescent="0.2">
      <c r="A911" s="249"/>
      <c r="B911" s="249"/>
      <c r="D911" s="249"/>
    </row>
    <row r="912" spans="1:4" x14ac:dyDescent="0.2">
      <c r="A912" s="249"/>
      <c r="B912" s="249"/>
      <c r="D912" s="249"/>
    </row>
    <row r="913" spans="1:4" x14ac:dyDescent="0.2">
      <c r="A913" s="249"/>
      <c r="B913" s="249"/>
      <c r="D913" s="249"/>
    </row>
    <row r="914" spans="1:4" x14ac:dyDescent="0.2">
      <c r="A914" s="249"/>
      <c r="B914" s="249"/>
      <c r="D914" s="249"/>
    </row>
    <row r="915" spans="1:4" x14ac:dyDescent="0.2">
      <c r="A915" s="249"/>
      <c r="B915" s="249"/>
      <c r="D915" s="249"/>
    </row>
    <row r="916" spans="1:4" x14ac:dyDescent="0.2">
      <c r="A916" s="249"/>
      <c r="B916" s="249"/>
      <c r="D916" s="249"/>
    </row>
    <row r="917" spans="1:4" x14ac:dyDescent="0.2">
      <c r="A917" s="249"/>
      <c r="B917" s="249"/>
      <c r="D917" s="249"/>
    </row>
    <row r="918" spans="1:4" x14ac:dyDescent="0.2">
      <c r="A918" s="249"/>
      <c r="B918" s="249"/>
      <c r="D918" s="249"/>
    </row>
    <row r="919" spans="1:4" x14ac:dyDescent="0.2">
      <c r="A919" s="249"/>
      <c r="B919" s="249"/>
      <c r="D919" s="249"/>
    </row>
    <row r="920" spans="1:4" x14ac:dyDescent="0.2">
      <c r="A920" s="249"/>
      <c r="B920" s="249"/>
      <c r="D920" s="249"/>
    </row>
    <row r="921" spans="1:4" x14ac:dyDescent="0.2">
      <c r="A921" s="249"/>
      <c r="B921" s="249"/>
      <c r="D921" s="249"/>
    </row>
    <row r="922" spans="1:4" x14ac:dyDescent="0.2">
      <c r="A922" s="249"/>
      <c r="B922" s="249"/>
      <c r="D922" s="249"/>
    </row>
    <row r="923" spans="1:4" x14ac:dyDescent="0.2">
      <c r="A923" s="249"/>
      <c r="B923" s="249"/>
      <c r="D923" s="249"/>
    </row>
    <row r="924" spans="1:4" x14ac:dyDescent="0.2">
      <c r="A924" s="249"/>
      <c r="B924" s="249"/>
      <c r="D924" s="249"/>
    </row>
    <row r="925" spans="1:4" x14ac:dyDescent="0.2">
      <c r="A925" s="249"/>
      <c r="B925" s="249"/>
      <c r="D925" s="249"/>
    </row>
    <row r="926" spans="1:4" x14ac:dyDescent="0.2">
      <c r="A926" s="249"/>
      <c r="B926" s="249"/>
      <c r="D926" s="249"/>
    </row>
    <row r="927" spans="1:4" x14ac:dyDescent="0.2">
      <c r="A927" s="249"/>
      <c r="B927" s="249"/>
      <c r="D927" s="249"/>
    </row>
    <row r="928" spans="1:4" x14ac:dyDescent="0.2">
      <c r="A928" s="249"/>
      <c r="B928" s="249"/>
      <c r="D928" s="249"/>
    </row>
    <row r="929" spans="1:4" x14ac:dyDescent="0.2">
      <c r="A929" s="249"/>
      <c r="B929" s="249"/>
      <c r="D929" s="249"/>
    </row>
    <row r="930" spans="1:4" x14ac:dyDescent="0.2">
      <c r="A930" s="249"/>
      <c r="B930" s="249"/>
      <c r="D930" s="249"/>
    </row>
    <row r="931" spans="1:4" x14ac:dyDescent="0.2">
      <c r="A931" s="249"/>
      <c r="B931" s="249"/>
      <c r="D931" s="249"/>
    </row>
    <row r="932" spans="1:4" x14ac:dyDescent="0.2">
      <c r="A932" s="249"/>
      <c r="B932" s="249"/>
      <c r="D932" s="249"/>
    </row>
    <row r="933" spans="1:4" x14ac:dyDescent="0.2">
      <c r="A933" s="249"/>
      <c r="B933" s="249"/>
      <c r="D933" s="249"/>
    </row>
    <row r="934" spans="1:4" x14ac:dyDescent="0.2">
      <c r="A934" s="249"/>
      <c r="B934" s="249"/>
      <c r="D934" s="249"/>
    </row>
    <row r="935" spans="1:4" x14ac:dyDescent="0.2">
      <c r="A935" s="249"/>
      <c r="B935" s="249"/>
      <c r="D935" s="249"/>
    </row>
    <row r="936" spans="1:4" x14ac:dyDescent="0.2">
      <c r="A936" s="249"/>
      <c r="B936" s="249"/>
      <c r="D936" s="249"/>
    </row>
    <row r="937" spans="1:4" x14ac:dyDescent="0.2">
      <c r="A937" s="249"/>
      <c r="B937" s="249"/>
      <c r="D937" s="249"/>
    </row>
    <row r="938" spans="1:4" x14ac:dyDescent="0.2">
      <c r="A938" s="249"/>
      <c r="B938" s="249"/>
      <c r="D938" s="249"/>
    </row>
    <row r="939" spans="1:4" x14ac:dyDescent="0.2">
      <c r="A939" s="249"/>
      <c r="B939" s="249"/>
      <c r="D939" s="249"/>
    </row>
    <row r="940" spans="1:4" x14ac:dyDescent="0.2">
      <c r="A940" s="249"/>
      <c r="B940" s="249"/>
      <c r="D940" s="249"/>
    </row>
    <row r="941" spans="1:4" x14ac:dyDescent="0.2">
      <c r="A941" s="249"/>
      <c r="B941" s="249"/>
      <c r="D941" s="249"/>
    </row>
    <row r="942" spans="1:4" x14ac:dyDescent="0.2">
      <c r="A942" s="249"/>
      <c r="B942" s="249"/>
      <c r="D942" s="249"/>
    </row>
    <row r="943" spans="1:4" x14ac:dyDescent="0.2">
      <c r="A943" s="249"/>
      <c r="B943" s="249"/>
      <c r="D943" s="249"/>
    </row>
    <row r="944" spans="1:4" x14ac:dyDescent="0.2">
      <c r="A944" s="249"/>
      <c r="B944" s="249"/>
      <c r="D944" s="249"/>
    </row>
    <row r="945" spans="1:4" x14ac:dyDescent="0.2">
      <c r="A945" s="249"/>
      <c r="B945" s="249"/>
      <c r="D945" s="249"/>
    </row>
    <row r="946" spans="1:4" x14ac:dyDescent="0.2">
      <c r="A946" s="249"/>
      <c r="B946" s="249"/>
      <c r="D946" s="249"/>
    </row>
    <row r="947" spans="1:4" x14ac:dyDescent="0.2">
      <c r="A947" s="249"/>
      <c r="B947" s="249"/>
      <c r="D947" s="249"/>
    </row>
    <row r="948" spans="1:4" x14ac:dyDescent="0.2">
      <c r="A948" s="249"/>
      <c r="B948" s="249"/>
      <c r="D948" s="249"/>
    </row>
    <row r="949" spans="1:4" x14ac:dyDescent="0.2">
      <c r="A949" s="249"/>
      <c r="B949" s="249"/>
      <c r="D949" s="249"/>
    </row>
    <row r="950" spans="1:4" x14ac:dyDescent="0.2">
      <c r="A950" s="249"/>
      <c r="B950" s="249"/>
      <c r="D950" s="249"/>
    </row>
    <row r="951" spans="1:4" x14ac:dyDescent="0.2">
      <c r="A951" s="249"/>
      <c r="B951" s="249"/>
      <c r="D951" s="249"/>
    </row>
    <row r="952" spans="1:4" x14ac:dyDescent="0.2">
      <c r="A952" s="249"/>
      <c r="B952" s="249"/>
      <c r="D952" s="249"/>
    </row>
    <row r="953" spans="1:4" x14ac:dyDescent="0.2">
      <c r="A953" s="249"/>
      <c r="B953" s="249"/>
      <c r="D953" s="249"/>
    </row>
    <row r="954" spans="1:4" x14ac:dyDescent="0.2">
      <c r="A954" s="249"/>
      <c r="B954" s="249"/>
      <c r="D954" s="249"/>
    </row>
    <row r="955" spans="1:4" x14ac:dyDescent="0.2">
      <c r="A955" s="249"/>
      <c r="B955" s="249"/>
      <c r="D955" s="249"/>
    </row>
    <row r="956" spans="1:4" x14ac:dyDescent="0.2">
      <c r="A956" s="249"/>
      <c r="B956" s="249"/>
      <c r="D956" s="249"/>
    </row>
    <row r="957" spans="1:4" x14ac:dyDescent="0.2">
      <c r="A957" s="249"/>
      <c r="B957" s="249"/>
      <c r="D957" s="249"/>
    </row>
    <row r="958" spans="1:4" x14ac:dyDescent="0.2">
      <c r="A958" s="249"/>
      <c r="B958" s="249"/>
      <c r="D958" s="249"/>
    </row>
    <row r="959" spans="1:4" x14ac:dyDescent="0.2">
      <c r="A959" s="249"/>
      <c r="B959" s="249"/>
      <c r="D959" s="249"/>
    </row>
    <row r="960" spans="1:4" x14ac:dyDescent="0.2">
      <c r="A960" s="249"/>
      <c r="B960" s="249"/>
      <c r="D960" s="249"/>
    </row>
    <row r="961" spans="1:4" x14ac:dyDescent="0.2">
      <c r="A961" s="249"/>
      <c r="B961" s="249"/>
      <c r="D961" s="249"/>
    </row>
    <row r="962" spans="1:4" x14ac:dyDescent="0.2">
      <c r="A962" s="249"/>
      <c r="B962" s="249"/>
      <c r="D962" s="249"/>
    </row>
    <row r="963" spans="1:4" x14ac:dyDescent="0.2">
      <c r="A963" s="249"/>
      <c r="B963" s="249"/>
      <c r="D963" s="249"/>
    </row>
    <row r="964" spans="1:4" x14ac:dyDescent="0.2">
      <c r="A964" s="249"/>
      <c r="B964" s="249"/>
      <c r="D964" s="249"/>
    </row>
    <row r="965" spans="1:4" x14ac:dyDescent="0.2">
      <c r="A965" s="249"/>
      <c r="B965" s="249"/>
      <c r="D965" s="249"/>
    </row>
    <row r="966" spans="1:4" x14ac:dyDescent="0.2">
      <c r="A966" s="249"/>
      <c r="B966" s="249"/>
      <c r="D966" s="249"/>
    </row>
    <row r="967" spans="1:4" x14ac:dyDescent="0.2">
      <c r="A967" s="249"/>
      <c r="B967" s="249"/>
      <c r="D967" s="249"/>
    </row>
    <row r="968" spans="1:4" x14ac:dyDescent="0.2">
      <c r="A968" s="249"/>
      <c r="B968" s="249"/>
      <c r="D968" s="249"/>
    </row>
    <row r="969" spans="1:4" x14ac:dyDescent="0.2">
      <c r="A969" s="249"/>
      <c r="B969" s="249"/>
      <c r="D969" s="249"/>
    </row>
    <row r="970" spans="1:4" x14ac:dyDescent="0.2">
      <c r="A970" s="249"/>
      <c r="B970" s="249"/>
      <c r="D970" s="249"/>
    </row>
    <row r="971" spans="1:4" x14ac:dyDescent="0.2">
      <c r="A971" s="249"/>
      <c r="B971" s="249"/>
      <c r="D971" s="249"/>
    </row>
    <row r="972" spans="1:4" x14ac:dyDescent="0.2">
      <c r="A972" s="249"/>
      <c r="B972" s="249"/>
      <c r="D972" s="249"/>
    </row>
    <row r="973" spans="1:4" x14ac:dyDescent="0.2">
      <c r="A973" s="249"/>
      <c r="B973" s="249"/>
      <c r="D973" s="249"/>
    </row>
    <row r="974" spans="1:4" x14ac:dyDescent="0.2">
      <c r="A974" s="249"/>
      <c r="B974" s="249"/>
      <c r="D974" s="249"/>
    </row>
    <row r="975" spans="1:4" x14ac:dyDescent="0.2">
      <c r="A975" s="249"/>
      <c r="B975" s="249"/>
      <c r="D975" s="249"/>
    </row>
    <row r="976" spans="1:4" x14ac:dyDescent="0.2">
      <c r="A976" s="249"/>
      <c r="B976" s="249"/>
      <c r="D976" s="249"/>
    </row>
    <row r="977" spans="1:4" x14ac:dyDescent="0.2">
      <c r="A977" s="249"/>
      <c r="B977" s="249"/>
      <c r="D977" s="249"/>
    </row>
    <row r="978" spans="1:4" x14ac:dyDescent="0.2">
      <c r="A978" s="249"/>
      <c r="B978" s="249"/>
      <c r="D978" s="249"/>
    </row>
    <row r="979" spans="1:4" x14ac:dyDescent="0.2">
      <c r="A979" s="249"/>
      <c r="B979" s="249"/>
      <c r="D979" s="249"/>
    </row>
    <row r="980" spans="1:4" x14ac:dyDescent="0.2">
      <c r="A980" s="249"/>
      <c r="B980" s="249"/>
      <c r="D980" s="249"/>
    </row>
    <row r="981" spans="1:4" x14ac:dyDescent="0.2">
      <c r="A981" s="249"/>
      <c r="B981" s="249"/>
      <c r="D981" s="249"/>
    </row>
    <row r="982" spans="1:4" x14ac:dyDescent="0.2">
      <c r="A982" s="249"/>
      <c r="B982" s="249"/>
      <c r="D982" s="249"/>
    </row>
    <row r="983" spans="1:4" x14ac:dyDescent="0.2">
      <c r="A983" s="249"/>
      <c r="B983" s="249"/>
      <c r="D983" s="249"/>
    </row>
    <row r="984" spans="1:4" x14ac:dyDescent="0.2">
      <c r="A984" s="249"/>
      <c r="B984" s="249"/>
      <c r="D984" s="249"/>
    </row>
    <row r="985" spans="1:4" x14ac:dyDescent="0.2">
      <c r="A985" s="249"/>
      <c r="B985" s="249"/>
      <c r="D985" s="249"/>
    </row>
    <row r="986" spans="1:4" x14ac:dyDescent="0.2">
      <c r="A986" s="249"/>
      <c r="B986" s="249"/>
      <c r="D986" s="249"/>
    </row>
    <row r="987" spans="1:4" x14ac:dyDescent="0.2">
      <c r="A987" s="249"/>
      <c r="B987" s="249"/>
      <c r="D987" s="249"/>
    </row>
    <row r="988" spans="1:4" x14ac:dyDescent="0.2">
      <c r="A988" s="249"/>
      <c r="B988" s="249"/>
      <c r="D988" s="249"/>
    </row>
    <row r="989" spans="1:4" x14ac:dyDescent="0.2">
      <c r="A989" s="249"/>
      <c r="B989" s="249"/>
      <c r="D989" s="249"/>
    </row>
    <row r="990" spans="1:4" x14ac:dyDescent="0.2">
      <c r="A990" s="249"/>
      <c r="B990" s="249"/>
      <c r="D990" s="249"/>
    </row>
    <row r="991" spans="1:4" x14ac:dyDescent="0.2">
      <c r="A991" s="249"/>
      <c r="B991" s="249"/>
      <c r="D991" s="249"/>
    </row>
    <row r="992" spans="1:4" x14ac:dyDescent="0.2">
      <c r="A992" s="249"/>
      <c r="B992" s="249"/>
      <c r="D992" s="249"/>
    </row>
    <row r="993" spans="1:4" x14ac:dyDescent="0.2">
      <c r="A993" s="249"/>
      <c r="B993" s="249"/>
      <c r="D993" s="249"/>
    </row>
    <row r="994" spans="1:4" x14ac:dyDescent="0.2">
      <c r="A994" s="249"/>
      <c r="B994" s="249"/>
      <c r="D994" s="249"/>
    </row>
    <row r="995" spans="1:4" x14ac:dyDescent="0.2">
      <c r="A995" s="249"/>
      <c r="B995" s="249"/>
      <c r="D995" s="249"/>
    </row>
    <row r="996" spans="1:4" x14ac:dyDescent="0.2">
      <c r="A996" s="249"/>
      <c r="B996" s="249"/>
      <c r="D996" s="249"/>
    </row>
    <row r="997" spans="1:4" x14ac:dyDescent="0.2">
      <c r="A997" s="249"/>
      <c r="B997" s="249"/>
      <c r="D997" s="249"/>
    </row>
    <row r="998" spans="1:4" x14ac:dyDescent="0.2">
      <c r="A998" s="249"/>
      <c r="B998" s="249"/>
      <c r="D998" s="249"/>
    </row>
    <row r="999" spans="1:4" x14ac:dyDescent="0.2">
      <c r="A999" s="249"/>
      <c r="B999" s="249"/>
      <c r="D999" s="249"/>
    </row>
    <row r="1000" spans="1:4" x14ac:dyDescent="0.2">
      <c r="A1000" s="249"/>
      <c r="B1000" s="249"/>
      <c r="D1000" s="249"/>
    </row>
    <row r="1001" spans="1:4" x14ac:dyDescent="0.2">
      <c r="A1001" s="249"/>
      <c r="B1001" s="249"/>
      <c r="D1001" s="249"/>
    </row>
    <row r="1002" spans="1:4" x14ac:dyDescent="0.2">
      <c r="A1002" s="249"/>
      <c r="B1002" s="249"/>
      <c r="D1002" s="249"/>
    </row>
    <row r="1003" spans="1:4" x14ac:dyDescent="0.2">
      <c r="A1003" s="249"/>
      <c r="B1003" s="249"/>
      <c r="D1003" s="249"/>
    </row>
    <row r="1004" spans="1:4" x14ac:dyDescent="0.2">
      <c r="A1004" s="249"/>
      <c r="B1004" s="249"/>
      <c r="D1004" s="249"/>
    </row>
    <row r="1005" spans="1:4" x14ac:dyDescent="0.2">
      <c r="A1005" s="249"/>
      <c r="B1005" s="249"/>
      <c r="D1005" s="249"/>
    </row>
    <row r="1006" spans="1:4" x14ac:dyDescent="0.2">
      <c r="A1006" s="249"/>
      <c r="B1006" s="249"/>
      <c r="D1006" s="249"/>
    </row>
    <row r="1007" spans="1:4" x14ac:dyDescent="0.2">
      <c r="A1007" s="249"/>
      <c r="B1007" s="249"/>
      <c r="D1007" s="249"/>
    </row>
    <row r="1008" spans="1:4" x14ac:dyDescent="0.2">
      <c r="A1008" s="249"/>
      <c r="B1008" s="249"/>
      <c r="D1008" s="249"/>
    </row>
    <row r="1009" spans="1:4" x14ac:dyDescent="0.2">
      <c r="A1009" s="249"/>
      <c r="B1009" s="249"/>
      <c r="D1009" s="249"/>
    </row>
    <row r="1010" spans="1:4" x14ac:dyDescent="0.2">
      <c r="A1010" s="249"/>
      <c r="B1010" s="249"/>
      <c r="D1010" s="249"/>
    </row>
    <row r="1011" spans="1:4" x14ac:dyDescent="0.2">
      <c r="A1011" s="249"/>
      <c r="B1011" s="249"/>
      <c r="D1011" s="249"/>
    </row>
    <row r="1012" spans="1:4" x14ac:dyDescent="0.2">
      <c r="A1012" s="249"/>
      <c r="B1012" s="249"/>
      <c r="D1012" s="249"/>
    </row>
    <row r="1013" spans="1:4" x14ac:dyDescent="0.2">
      <c r="A1013" s="249"/>
      <c r="B1013" s="249"/>
      <c r="D1013" s="249"/>
    </row>
    <row r="1014" spans="1:4" x14ac:dyDescent="0.2">
      <c r="A1014" s="249"/>
      <c r="B1014" s="249"/>
      <c r="D1014" s="249"/>
    </row>
    <row r="1015" spans="1:4" x14ac:dyDescent="0.2">
      <c r="A1015" s="249"/>
      <c r="B1015" s="249"/>
      <c r="D1015" s="249"/>
    </row>
    <row r="1016" spans="1:4" x14ac:dyDescent="0.2">
      <c r="A1016" s="249"/>
      <c r="B1016" s="249"/>
      <c r="D1016" s="249"/>
    </row>
    <row r="1017" spans="1:4" x14ac:dyDescent="0.2">
      <c r="A1017" s="249"/>
      <c r="B1017" s="249"/>
      <c r="D1017" s="249"/>
    </row>
    <row r="1018" spans="1:4" x14ac:dyDescent="0.2">
      <c r="A1018" s="249"/>
      <c r="B1018" s="249"/>
      <c r="D1018" s="249"/>
    </row>
    <row r="1019" spans="1:4" x14ac:dyDescent="0.2">
      <c r="A1019" s="249"/>
      <c r="B1019" s="249"/>
      <c r="D1019" s="249"/>
    </row>
    <row r="1020" spans="1:4" x14ac:dyDescent="0.2">
      <c r="A1020" s="249"/>
      <c r="B1020" s="249"/>
      <c r="D1020" s="249"/>
    </row>
    <row r="1021" spans="1:4" x14ac:dyDescent="0.2">
      <c r="A1021" s="249"/>
      <c r="B1021" s="249"/>
      <c r="D1021" s="249"/>
    </row>
    <row r="1022" spans="1:4" x14ac:dyDescent="0.2">
      <c r="A1022" s="249"/>
      <c r="B1022" s="249"/>
      <c r="D1022" s="249"/>
    </row>
    <row r="1023" spans="1:4" x14ac:dyDescent="0.2">
      <c r="A1023" s="249"/>
      <c r="B1023" s="249"/>
      <c r="D1023" s="249"/>
    </row>
    <row r="1024" spans="1:4" x14ac:dyDescent="0.2">
      <c r="A1024" s="249"/>
      <c r="B1024" s="249"/>
      <c r="D1024" s="249"/>
    </row>
    <row r="1025" spans="1:4" x14ac:dyDescent="0.2">
      <c r="A1025" s="249"/>
      <c r="B1025" s="249"/>
      <c r="D1025" s="249"/>
    </row>
    <row r="1026" spans="1:4" x14ac:dyDescent="0.2">
      <c r="A1026" s="249"/>
      <c r="B1026" s="249"/>
      <c r="D1026" s="249"/>
    </row>
    <row r="1027" spans="1:4" x14ac:dyDescent="0.2">
      <c r="A1027" s="249"/>
      <c r="B1027" s="249"/>
      <c r="D1027" s="249"/>
    </row>
    <row r="1028" spans="1:4" x14ac:dyDescent="0.2">
      <c r="A1028" s="249"/>
      <c r="B1028" s="249"/>
      <c r="D1028" s="249"/>
    </row>
    <row r="1029" spans="1:4" x14ac:dyDescent="0.2">
      <c r="A1029" s="249"/>
      <c r="B1029" s="249"/>
      <c r="D1029" s="249"/>
    </row>
    <row r="1030" spans="1:4" x14ac:dyDescent="0.2">
      <c r="A1030" s="249"/>
      <c r="B1030" s="249"/>
      <c r="D1030" s="249"/>
    </row>
    <row r="1031" spans="1:4" x14ac:dyDescent="0.2">
      <c r="A1031" s="249"/>
      <c r="B1031" s="249"/>
      <c r="D1031" s="249"/>
    </row>
    <row r="1032" spans="1:4" x14ac:dyDescent="0.2">
      <c r="A1032" s="249"/>
      <c r="B1032" s="249"/>
      <c r="D1032" s="249"/>
    </row>
    <row r="1033" spans="1:4" x14ac:dyDescent="0.2">
      <c r="A1033" s="249"/>
      <c r="B1033" s="249"/>
      <c r="D1033" s="249"/>
    </row>
    <row r="1034" spans="1:4" x14ac:dyDescent="0.2">
      <c r="A1034" s="249"/>
      <c r="B1034" s="249"/>
      <c r="D1034" s="249"/>
    </row>
    <row r="1035" spans="1:4" x14ac:dyDescent="0.2">
      <c r="A1035" s="249"/>
      <c r="B1035" s="249"/>
      <c r="D1035" s="249"/>
    </row>
    <row r="1036" spans="1:4" x14ac:dyDescent="0.2">
      <c r="A1036" s="249"/>
      <c r="B1036" s="249"/>
      <c r="D1036" s="249"/>
    </row>
    <row r="1037" spans="1:4" x14ac:dyDescent="0.2">
      <c r="A1037" s="249"/>
      <c r="B1037" s="249"/>
      <c r="D1037" s="249"/>
    </row>
    <row r="1038" spans="1:4" x14ac:dyDescent="0.2">
      <c r="A1038" s="249"/>
      <c r="B1038" s="249"/>
      <c r="D1038" s="249"/>
    </row>
    <row r="1039" spans="1:4" x14ac:dyDescent="0.2">
      <c r="A1039" s="249"/>
      <c r="B1039" s="249"/>
      <c r="D1039" s="249"/>
    </row>
    <row r="1040" spans="1:4" x14ac:dyDescent="0.2">
      <c r="A1040" s="249"/>
      <c r="B1040" s="249"/>
      <c r="D1040" s="249"/>
    </row>
    <row r="1041" spans="1:4" x14ac:dyDescent="0.2">
      <c r="A1041" s="249"/>
      <c r="B1041" s="249"/>
      <c r="D1041" s="249"/>
    </row>
    <row r="1042" spans="1:4" x14ac:dyDescent="0.2">
      <c r="A1042" s="249"/>
      <c r="B1042" s="249"/>
      <c r="D1042" s="249"/>
    </row>
    <row r="1043" spans="1:4" x14ac:dyDescent="0.2">
      <c r="A1043" s="249"/>
      <c r="B1043" s="249"/>
      <c r="D1043" s="249"/>
    </row>
    <row r="1044" spans="1:4" x14ac:dyDescent="0.2">
      <c r="A1044" s="249"/>
      <c r="B1044" s="249"/>
      <c r="D1044" s="249"/>
    </row>
    <row r="1045" spans="1:4" x14ac:dyDescent="0.2">
      <c r="A1045" s="249"/>
      <c r="B1045" s="249"/>
      <c r="D1045" s="249"/>
    </row>
    <row r="1046" spans="1:4" x14ac:dyDescent="0.2">
      <c r="A1046" s="249"/>
      <c r="B1046" s="249"/>
      <c r="D1046" s="249"/>
    </row>
    <row r="1047" spans="1:4" x14ac:dyDescent="0.2">
      <c r="A1047" s="249"/>
      <c r="B1047" s="249"/>
      <c r="D1047" s="249"/>
    </row>
    <row r="1048" spans="1:4" x14ac:dyDescent="0.2">
      <c r="A1048" s="249"/>
      <c r="B1048" s="249"/>
      <c r="D1048" s="249"/>
    </row>
    <row r="1049" spans="1:4" x14ac:dyDescent="0.2">
      <c r="A1049" s="249"/>
      <c r="B1049" s="249"/>
      <c r="D1049" s="249"/>
    </row>
    <row r="1050" spans="1:4" x14ac:dyDescent="0.2">
      <c r="A1050" s="249"/>
      <c r="B1050" s="249"/>
      <c r="D1050" s="249"/>
    </row>
    <row r="1051" spans="1:4" x14ac:dyDescent="0.2">
      <c r="A1051" s="249"/>
      <c r="B1051" s="249"/>
      <c r="D1051" s="249"/>
    </row>
    <row r="1052" spans="1:4" x14ac:dyDescent="0.2">
      <c r="A1052" s="249"/>
      <c r="B1052" s="249"/>
      <c r="D1052" s="249"/>
    </row>
    <row r="1053" spans="1:4" x14ac:dyDescent="0.2">
      <c r="A1053" s="249"/>
      <c r="B1053" s="249"/>
      <c r="D1053" s="249"/>
    </row>
    <row r="1054" spans="1:4" x14ac:dyDescent="0.2">
      <c r="A1054" s="249"/>
      <c r="B1054" s="249"/>
      <c r="D1054" s="249"/>
    </row>
    <row r="1055" spans="1:4" x14ac:dyDescent="0.2">
      <c r="A1055" s="249"/>
      <c r="B1055" s="249"/>
      <c r="D1055" s="249"/>
    </row>
    <row r="1056" spans="1:4" x14ac:dyDescent="0.2">
      <c r="A1056" s="249"/>
      <c r="B1056" s="249"/>
      <c r="D1056" s="249"/>
    </row>
    <row r="1057" spans="1:4" x14ac:dyDescent="0.2">
      <c r="A1057" s="249"/>
      <c r="B1057" s="249"/>
      <c r="D1057" s="249"/>
    </row>
    <row r="1058" spans="1:4" x14ac:dyDescent="0.2">
      <c r="A1058" s="249"/>
      <c r="B1058" s="249"/>
      <c r="D1058" s="249"/>
    </row>
    <row r="1059" spans="1:4" x14ac:dyDescent="0.2">
      <c r="A1059" s="249"/>
      <c r="B1059" s="249"/>
      <c r="D1059" s="249"/>
    </row>
    <row r="1060" spans="1:4" x14ac:dyDescent="0.2">
      <c r="A1060" s="249"/>
      <c r="B1060" s="249"/>
      <c r="D1060" s="249"/>
    </row>
    <row r="1061" spans="1:4" x14ac:dyDescent="0.2">
      <c r="A1061" s="249"/>
      <c r="B1061" s="249"/>
      <c r="D1061" s="249"/>
    </row>
    <row r="1062" spans="1:4" x14ac:dyDescent="0.2">
      <c r="A1062" s="249"/>
      <c r="B1062" s="249"/>
      <c r="D1062" s="249"/>
    </row>
    <row r="1063" spans="1:4" x14ac:dyDescent="0.2">
      <c r="A1063" s="249"/>
      <c r="B1063" s="249"/>
      <c r="D1063" s="249"/>
    </row>
    <row r="1064" spans="1:4" x14ac:dyDescent="0.2">
      <c r="A1064" s="249"/>
      <c r="B1064" s="249"/>
      <c r="D1064" s="249"/>
    </row>
    <row r="1065" spans="1:4" x14ac:dyDescent="0.2">
      <c r="A1065" s="249"/>
      <c r="B1065" s="249"/>
      <c r="D1065" s="249"/>
    </row>
    <row r="1066" spans="1:4" x14ac:dyDescent="0.2">
      <c r="A1066" s="249"/>
      <c r="B1066" s="249"/>
      <c r="D1066" s="249"/>
    </row>
    <row r="1067" spans="1:4" x14ac:dyDescent="0.2">
      <c r="A1067" s="249"/>
      <c r="B1067" s="249"/>
      <c r="D1067" s="249"/>
    </row>
    <row r="1068" spans="1:4" x14ac:dyDescent="0.2">
      <c r="A1068" s="249"/>
      <c r="B1068" s="249"/>
      <c r="D1068" s="249"/>
    </row>
    <row r="1069" spans="1:4" x14ac:dyDescent="0.2">
      <c r="A1069" s="249"/>
      <c r="B1069" s="249"/>
      <c r="D1069" s="249"/>
    </row>
    <row r="1070" spans="1:4" x14ac:dyDescent="0.2">
      <c r="A1070" s="249"/>
      <c r="B1070" s="249"/>
      <c r="D1070" s="249"/>
    </row>
    <row r="1071" spans="1:4" x14ac:dyDescent="0.2">
      <c r="A1071" s="249"/>
      <c r="B1071" s="249"/>
      <c r="D1071" s="249"/>
    </row>
    <row r="1072" spans="1:4" x14ac:dyDescent="0.2">
      <c r="A1072" s="249"/>
      <c r="B1072" s="249"/>
      <c r="D1072" s="249"/>
    </row>
    <row r="1073" spans="1:4" x14ac:dyDescent="0.2">
      <c r="A1073" s="249"/>
      <c r="B1073" s="249"/>
      <c r="D1073" s="249"/>
    </row>
    <row r="1074" spans="1:4" x14ac:dyDescent="0.2">
      <c r="A1074" s="249"/>
      <c r="B1074" s="249"/>
      <c r="D1074" s="249"/>
    </row>
    <row r="1075" spans="1:4" x14ac:dyDescent="0.2">
      <c r="A1075" s="249"/>
      <c r="B1075" s="249"/>
      <c r="D1075" s="249"/>
    </row>
    <row r="1076" spans="1:4" x14ac:dyDescent="0.2">
      <c r="A1076" s="249"/>
      <c r="B1076" s="249"/>
      <c r="D1076" s="249"/>
    </row>
    <row r="1077" spans="1:4" x14ac:dyDescent="0.2">
      <c r="A1077" s="249"/>
      <c r="B1077" s="249"/>
      <c r="D1077" s="249"/>
    </row>
    <row r="1078" spans="1:4" x14ac:dyDescent="0.2">
      <c r="A1078" s="249"/>
      <c r="B1078" s="249"/>
      <c r="D1078" s="249"/>
    </row>
    <row r="1079" spans="1:4" x14ac:dyDescent="0.2">
      <c r="A1079" s="249"/>
      <c r="B1079" s="249"/>
      <c r="D1079" s="249"/>
    </row>
    <row r="1080" spans="1:4" x14ac:dyDescent="0.2">
      <c r="A1080" s="249"/>
      <c r="B1080" s="249"/>
      <c r="D1080" s="249"/>
    </row>
    <row r="1081" spans="1:4" x14ac:dyDescent="0.2">
      <c r="A1081" s="249"/>
      <c r="B1081" s="249"/>
      <c r="D1081" s="249"/>
    </row>
    <row r="1082" spans="1:4" x14ac:dyDescent="0.2">
      <c r="A1082" s="249"/>
      <c r="B1082" s="249"/>
      <c r="D1082" s="249"/>
    </row>
    <row r="1083" spans="1:4" x14ac:dyDescent="0.2">
      <c r="A1083" s="249"/>
      <c r="B1083" s="249"/>
      <c r="D1083" s="249"/>
    </row>
    <row r="1084" spans="1:4" x14ac:dyDescent="0.2">
      <c r="A1084" s="249"/>
      <c r="B1084" s="249"/>
      <c r="D1084" s="249"/>
    </row>
    <row r="1085" spans="1:4" x14ac:dyDescent="0.2">
      <c r="A1085" s="249"/>
      <c r="B1085" s="249"/>
      <c r="D1085" s="249"/>
    </row>
    <row r="1086" spans="1:4" x14ac:dyDescent="0.2">
      <c r="A1086" s="249"/>
      <c r="B1086" s="249"/>
      <c r="D1086" s="249"/>
    </row>
    <row r="1087" spans="1:4" x14ac:dyDescent="0.2">
      <c r="A1087" s="249"/>
      <c r="B1087" s="249"/>
      <c r="D1087" s="249"/>
    </row>
    <row r="1088" spans="1:4" x14ac:dyDescent="0.2">
      <c r="A1088" s="249"/>
      <c r="B1088" s="249"/>
      <c r="D1088" s="249"/>
    </row>
    <row r="1089" spans="1:4" x14ac:dyDescent="0.2">
      <c r="A1089" s="249"/>
      <c r="B1089" s="249"/>
      <c r="D1089" s="249"/>
    </row>
    <row r="1090" spans="1:4" x14ac:dyDescent="0.2">
      <c r="A1090" s="249"/>
      <c r="B1090" s="249"/>
      <c r="D1090" s="249"/>
    </row>
    <row r="1091" spans="1:4" x14ac:dyDescent="0.2">
      <c r="A1091" s="249"/>
      <c r="B1091" s="249"/>
      <c r="D1091" s="249"/>
    </row>
    <row r="1092" spans="1:4" x14ac:dyDescent="0.2">
      <c r="A1092" s="249"/>
      <c r="B1092" s="249"/>
      <c r="D1092" s="249"/>
    </row>
    <row r="1093" spans="1:4" x14ac:dyDescent="0.2">
      <c r="A1093" s="249"/>
      <c r="B1093" s="249"/>
      <c r="D1093" s="249"/>
    </row>
    <row r="1094" spans="1:4" x14ac:dyDescent="0.2">
      <c r="A1094" s="249"/>
      <c r="B1094" s="249"/>
      <c r="D1094" s="249"/>
    </row>
    <row r="1095" spans="1:4" x14ac:dyDescent="0.2">
      <c r="A1095" s="249"/>
      <c r="B1095" s="249"/>
      <c r="D1095" s="249"/>
    </row>
    <row r="1096" spans="1:4" x14ac:dyDescent="0.2">
      <c r="A1096" s="249"/>
      <c r="B1096" s="249"/>
      <c r="D1096" s="249"/>
    </row>
    <row r="1097" spans="1:4" x14ac:dyDescent="0.2">
      <c r="A1097" s="249"/>
      <c r="B1097" s="249"/>
      <c r="D1097" s="249"/>
    </row>
    <row r="1098" spans="1:4" x14ac:dyDescent="0.2">
      <c r="A1098" s="249"/>
      <c r="B1098" s="249"/>
      <c r="D1098" s="249"/>
    </row>
    <row r="1099" spans="1:4" x14ac:dyDescent="0.2">
      <c r="A1099" s="249"/>
      <c r="B1099" s="249"/>
      <c r="D1099" s="249"/>
    </row>
    <row r="1100" spans="1:4" x14ac:dyDescent="0.2">
      <c r="A1100" s="249"/>
      <c r="B1100" s="249"/>
      <c r="D1100" s="249"/>
    </row>
    <row r="1101" spans="1:4" x14ac:dyDescent="0.2">
      <c r="A1101" s="249"/>
      <c r="B1101" s="249"/>
      <c r="D1101" s="249"/>
    </row>
    <row r="1102" spans="1:4" x14ac:dyDescent="0.2">
      <c r="A1102" s="249"/>
      <c r="B1102" s="249"/>
      <c r="D1102" s="249"/>
    </row>
    <row r="1103" spans="1:4" x14ac:dyDescent="0.2">
      <c r="A1103" s="249"/>
      <c r="B1103" s="249"/>
      <c r="D1103" s="249"/>
    </row>
    <row r="1104" spans="1:4" x14ac:dyDescent="0.2">
      <c r="A1104" s="249"/>
      <c r="B1104" s="249"/>
      <c r="D1104" s="249"/>
    </row>
    <row r="1105" spans="1:4" x14ac:dyDescent="0.2">
      <c r="A1105" s="249"/>
      <c r="B1105" s="249"/>
      <c r="D1105" s="249"/>
    </row>
    <row r="1106" spans="1:4" x14ac:dyDescent="0.2">
      <c r="A1106" s="249"/>
      <c r="B1106" s="249"/>
      <c r="D1106" s="249"/>
    </row>
    <row r="1107" spans="1:4" x14ac:dyDescent="0.2">
      <c r="A1107" s="249"/>
      <c r="B1107" s="249"/>
      <c r="D1107" s="249"/>
    </row>
    <row r="1108" spans="1:4" x14ac:dyDescent="0.2">
      <c r="A1108" s="249"/>
      <c r="B1108" s="249"/>
      <c r="D1108" s="249"/>
    </row>
    <row r="1109" spans="1:4" x14ac:dyDescent="0.2">
      <c r="A1109" s="249"/>
      <c r="B1109" s="249"/>
      <c r="D1109" s="249"/>
    </row>
    <row r="1110" spans="1:4" x14ac:dyDescent="0.2">
      <c r="A1110" s="249"/>
      <c r="B1110" s="249"/>
      <c r="D1110" s="249"/>
    </row>
    <row r="1111" spans="1:4" x14ac:dyDescent="0.2">
      <c r="A1111" s="249"/>
      <c r="B1111" s="249"/>
      <c r="D1111" s="249"/>
    </row>
    <row r="1112" spans="1:4" x14ac:dyDescent="0.2">
      <c r="A1112" s="249"/>
      <c r="B1112" s="249"/>
      <c r="D1112" s="249"/>
    </row>
    <row r="1113" spans="1:4" x14ac:dyDescent="0.2">
      <c r="A1113" s="249"/>
      <c r="B1113" s="249"/>
      <c r="D1113" s="249"/>
    </row>
    <row r="1114" spans="1:4" x14ac:dyDescent="0.2">
      <c r="A1114" s="249"/>
      <c r="B1114" s="249"/>
      <c r="D1114" s="249"/>
    </row>
    <row r="1115" spans="1:4" x14ac:dyDescent="0.2">
      <c r="A1115" s="249"/>
      <c r="B1115" s="249"/>
      <c r="D1115" s="249"/>
    </row>
    <row r="1116" spans="1:4" x14ac:dyDescent="0.2">
      <c r="A1116" s="249"/>
      <c r="B1116" s="249"/>
      <c r="D1116" s="249"/>
    </row>
    <row r="1117" spans="1:4" x14ac:dyDescent="0.2">
      <c r="A1117" s="249"/>
      <c r="B1117" s="249"/>
      <c r="D1117" s="249"/>
    </row>
    <row r="1118" spans="1:4" x14ac:dyDescent="0.2">
      <c r="A1118" s="249"/>
      <c r="B1118" s="249"/>
      <c r="D1118" s="249"/>
    </row>
    <row r="1119" spans="1:4" x14ac:dyDescent="0.2">
      <c r="A1119" s="249"/>
      <c r="B1119" s="249"/>
      <c r="D1119" s="249"/>
    </row>
    <row r="1120" spans="1:4" x14ac:dyDescent="0.2">
      <c r="A1120" s="249"/>
      <c r="B1120" s="249"/>
      <c r="D1120" s="249"/>
    </row>
    <row r="1121" spans="1:4" x14ac:dyDescent="0.2">
      <c r="A1121" s="249"/>
      <c r="B1121" s="249"/>
      <c r="D1121" s="249"/>
    </row>
    <row r="1122" spans="1:4" x14ac:dyDescent="0.2">
      <c r="A1122" s="249"/>
      <c r="B1122" s="249"/>
      <c r="D1122" s="249"/>
    </row>
    <row r="1123" spans="1:4" x14ac:dyDescent="0.2">
      <c r="A1123" s="249"/>
      <c r="B1123" s="249"/>
      <c r="D1123" s="249"/>
    </row>
    <row r="1124" spans="1:4" x14ac:dyDescent="0.2">
      <c r="A1124" s="249"/>
      <c r="B1124" s="249"/>
      <c r="D1124" s="249"/>
    </row>
    <row r="1125" spans="1:4" x14ac:dyDescent="0.2">
      <c r="A1125" s="249"/>
      <c r="B1125" s="249"/>
      <c r="D1125" s="249"/>
    </row>
    <row r="1126" spans="1:4" x14ac:dyDescent="0.2">
      <c r="A1126" s="249"/>
      <c r="B1126" s="249"/>
      <c r="D1126" s="249"/>
    </row>
    <row r="1127" spans="1:4" x14ac:dyDescent="0.2">
      <c r="A1127" s="249"/>
      <c r="B1127" s="249"/>
      <c r="D1127" s="249"/>
    </row>
    <row r="1128" spans="1:4" x14ac:dyDescent="0.2">
      <c r="A1128" s="249"/>
      <c r="B1128" s="249"/>
      <c r="D1128" s="249"/>
    </row>
    <row r="1129" spans="1:4" x14ac:dyDescent="0.2">
      <c r="A1129" s="249"/>
      <c r="B1129" s="249"/>
      <c r="D1129" s="249"/>
    </row>
  </sheetData>
  <mergeCells count="3">
    <mergeCell ref="A1:E1"/>
    <mergeCell ref="A2:E2"/>
    <mergeCell ref="A5:E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852F1-4764-8646-91A7-615CF81AC375}">
  <sheetPr>
    <tabColor rgb="FF002060"/>
  </sheetPr>
  <dimension ref="A1:K37"/>
  <sheetViews>
    <sheetView showGridLines="0" topLeftCell="A12" zoomScale="119" workbookViewId="0">
      <selection activeCell="A39" sqref="A39:I39"/>
    </sheetView>
  </sheetViews>
  <sheetFormatPr baseColWidth="10" defaultColWidth="10" defaultRowHeight="14" x14ac:dyDescent="0.15"/>
  <cols>
    <col min="1" max="8" width="10" style="46"/>
    <col min="9" max="9" width="13" style="46" customWidth="1"/>
    <col min="10" max="16384" width="10" style="46"/>
  </cols>
  <sheetData>
    <row r="1" spans="1:11" ht="15" x14ac:dyDescent="0.15">
      <c r="A1" s="45" t="s">
        <v>41</v>
      </c>
      <c r="I1" s="47" t="s">
        <v>117</v>
      </c>
    </row>
    <row r="4" spans="1:11" x14ac:dyDescent="0.15">
      <c r="A4" s="48" t="s">
        <v>485</v>
      </c>
      <c r="B4" s="49"/>
      <c r="C4" s="49"/>
      <c r="D4" s="49"/>
      <c r="E4" s="49"/>
      <c r="F4" s="49"/>
      <c r="G4" s="49"/>
      <c r="H4" s="50" t="s">
        <v>196</v>
      </c>
      <c r="I4" s="51"/>
      <c r="J4" s="52"/>
      <c r="K4" s="52"/>
    </row>
    <row r="5" spans="1:11" x14ac:dyDescent="0.15">
      <c r="A5" s="53" t="s">
        <v>118</v>
      </c>
      <c r="B5" s="54"/>
      <c r="C5" s="54"/>
      <c r="D5" s="54"/>
      <c r="E5" s="54"/>
      <c r="F5" s="54" t="s">
        <v>197</v>
      </c>
      <c r="G5" s="54"/>
      <c r="H5" s="54"/>
      <c r="I5" s="55"/>
      <c r="J5" s="52"/>
      <c r="K5" s="52"/>
    </row>
    <row r="6" spans="1:11" x14ac:dyDescent="0.15">
      <c r="A6" s="523" t="s">
        <v>119</v>
      </c>
      <c r="B6" s="524"/>
      <c r="C6" s="524"/>
      <c r="D6" s="524"/>
      <c r="E6" s="524"/>
      <c r="F6" s="524"/>
      <c r="G6" s="524"/>
      <c r="H6" s="524"/>
      <c r="I6" s="525"/>
      <c r="J6" s="56"/>
      <c r="K6" s="56"/>
    </row>
    <row r="7" spans="1:11" x14ac:dyDescent="0.15">
      <c r="A7" s="57"/>
      <c r="B7" s="56"/>
      <c r="C7" s="56"/>
      <c r="D7" s="56"/>
      <c r="E7" s="56"/>
      <c r="F7" s="56"/>
      <c r="G7" s="56"/>
      <c r="H7" s="56"/>
      <c r="I7" s="58"/>
      <c r="J7" s="56"/>
      <c r="K7" s="56"/>
    </row>
    <row r="8" spans="1:11" x14ac:dyDescent="0.15">
      <c r="A8" s="59"/>
      <c r="I8" s="60"/>
    </row>
    <row r="9" spans="1:11" x14ac:dyDescent="0.15">
      <c r="A9" s="48" t="s">
        <v>120</v>
      </c>
      <c r="B9" s="49"/>
      <c r="C9" s="49"/>
      <c r="D9" s="49"/>
      <c r="E9" s="49"/>
      <c r="F9" s="49"/>
      <c r="G9" s="49"/>
      <c r="H9" s="49"/>
      <c r="I9" s="61"/>
      <c r="J9" s="526"/>
      <c r="K9" s="526"/>
    </row>
    <row r="10" spans="1:11" x14ac:dyDescent="0.15">
      <c r="A10" s="62" t="s">
        <v>121</v>
      </c>
      <c r="B10" s="63"/>
      <c r="C10" s="63"/>
      <c r="D10" s="63"/>
      <c r="E10" s="63"/>
      <c r="F10" s="63"/>
      <c r="G10" s="63"/>
      <c r="H10" s="63"/>
      <c r="I10" s="64"/>
    </row>
    <row r="11" spans="1:11" x14ac:dyDescent="0.15">
      <c r="A11" s="59" t="s">
        <v>122</v>
      </c>
      <c r="I11" s="60"/>
      <c r="J11" s="56"/>
      <c r="K11" s="56"/>
    </row>
    <row r="12" spans="1:11" x14ac:dyDescent="0.15">
      <c r="A12" s="59" t="s">
        <v>123</v>
      </c>
      <c r="I12" s="60"/>
    </row>
    <row r="13" spans="1:11" x14ac:dyDescent="0.15">
      <c r="A13" s="59" t="s">
        <v>124</v>
      </c>
      <c r="I13" s="60"/>
    </row>
    <row r="14" spans="1:11" x14ac:dyDescent="0.15">
      <c r="A14" s="59" t="s">
        <v>125</v>
      </c>
      <c r="I14" s="60"/>
    </row>
    <row r="15" spans="1:11" x14ac:dyDescent="0.15">
      <c r="A15" s="59" t="s">
        <v>126</v>
      </c>
      <c r="I15" s="60"/>
    </row>
    <row r="16" spans="1:11" x14ac:dyDescent="0.15">
      <c r="A16" s="59" t="s">
        <v>127</v>
      </c>
      <c r="I16" s="60"/>
    </row>
    <row r="17" spans="1:9" x14ac:dyDescent="0.15">
      <c r="A17" s="59" t="s">
        <v>128</v>
      </c>
      <c r="I17" s="60"/>
    </row>
    <row r="18" spans="1:9" x14ac:dyDescent="0.15">
      <c r="A18" s="59" t="s">
        <v>129</v>
      </c>
      <c r="I18" s="60"/>
    </row>
    <row r="19" spans="1:9" x14ac:dyDescent="0.15">
      <c r="A19" s="59" t="s">
        <v>130</v>
      </c>
      <c r="I19" s="60"/>
    </row>
    <row r="20" spans="1:9" x14ac:dyDescent="0.15">
      <c r="A20" s="59" t="s">
        <v>131</v>
      </c>
      <c r="I20" s="60"/>
    </row>
    <row r="21" spans="1:9" x14ac:dyDescent="0.15">
      <c r="A21" s="59" t="s">
        <v>132</v>
      </c>
      <c r="I21" s="60"/>
    </row>
    <row r="22" spans="1:9" x14ac:dyDescent="0.15">
      <c r="A22" s="59" t="s">
        <v>133</v>
      </c>
      <c r="I22" s="60"/>
    </row>
    <row r="23" spans="1:9" x14ac:dyDescent="0.15">
      <c r="A23" s="59" t="s">
        <v>134</v>
      </c>
      <c r="I23" s="60"/>
    </row>
    <row r="24" spans="1:9" x14ac:dyDescent="0.15">
      <c r="A24" s="59" t="s">
        <v>135</v>
      </c>
      <c r="I24" s="60"/>
    </row>
    <row r="25" spans="1:9" x14ac:dyDescent="0.15">
      <c r="A25" s="59" t="s">
        <v>136</v>
      </c>
      <c r="I25" s="60"/>
    </row>
    <row r="26" spans="1:9" x14ac:dyDescent="0.15">
      <c r="A26" s="59" t="s">
        <v>137</v>
      </c>
      <c r="I26" s="60"/>
    </row>
    <row r="27" spans="1:9" x14ac:dyDescent="0.15">
      <c r="A27" s="59" t="s">
        <v>138</v>
      </c>
      <c r="I27" s="60"/>
    </row>
    <row r="28" spans="1:9" x14ac:dyDescent="0.15">
      <c r="A28" s="59" t="s">
        <v>139</v>
      </c>
      <c r="I28" s="60"/>
    </row>
    <row r="29" spans="1:9" x14ac:dyDescent="0.15">
      <c r="A29" s="59" t="s">
        <v>140</v>
      </c>
      <c r="I29" s="60"/>
    </row>
    <row r="30" spans="1:9" x14ac:dyDescent="0.15">
      <c r="A30" s="59" t="s">
        <v>141</v>
      </c>
      <c r="I30" s="60"/>
    </row>
    <row r="31" spans="1:9" x14ac:dyDescent="0.15">
      <c r="A31" s="59" t="s">
        <v>142</v>
      </c>
      <c r="I31" s="60"/>
    </row>
    <row r="32" spans="1:9" x14ac:dyDescent="0.15">
      <c r="A32" s="59" t="s">
        <v>143</v>
      </c>
      <c r="I32" s="60"/>
    </row>
    <row r="33" spans="1:9" x14ac:dyDescent="0.15">
      <c r="A33" s="59" t="s">
        <v>144</v>
      </c>
      <c r="I33" s="60"/>
    </row>
    <row r="34" spans="1:9" x14ac:dyDescent="0.15">
      <c r="A34" s="59" t="s">
        <v>145</v>
      </c>
      <c r="I34" s="60"/>
    </row>
    <row r="35" spans="1:9" x14ac:dyDescent="0.15">
      <c r="A35" s="59" t="s">
        <v>146</v>
      </c>
      <c r="I35" s="60"/>
    </row>
    <row r="36" spans="1:9" x14ac:dyDescent="0.15">
      <c r="A36" s="59" t="s">
        <v>561</v>
      </c>
      <c r="I36" s="60"/>
    </row>
    <row r="37" spans="1:9" x14ac:dyDescent="0.15">
      <c r="A37" s="65" t="s">
        <v>484</v>
      </c>
      <c r="B37" s="66"/>
      <c r="C37" s="66"/>
      <c r="D37" s="66"/>
      <c r="E37" s="66"/>
      <c r="F37" s="66"/>
      <c r="G37" s="66"/>
      <c r="H37" s="66"/>
      <c r="I37" s="67"/>
    </row>
  </sheetData>
  <mergeCells count="2">
    <mergeCell ref="A6:I6"/>
    <mergeCell ref="J9:K9"/>
  </mergeCells>
  <hyperlinks>
    <hyperlink ref="I1" location="Indice!D10" display="Indice" xr:uid="{1DD83087-80EC-4146-8DA1-8D629F244BB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0CBEA-E829-ED4D-B20A-11D8EEFA3111}">
  <sheetPr>
    <tabColor rgb="FF002060"/>
  </sheetPr>
  <dimension ref="A1:I64"/>
  <sheetViews>
    <sheetView showGridLines="0" topLeftCell="A10" zoomScale="83" workbookViewId="0">
      <selection activeCell="A39" sqref="A39:I39"/>
    </sheetView>
  </sheetViews>
  <sheetFormatPr baseColWidth="10" defaultColWidth="10" defaultRowHeight="14" x14ac:dyDescent="0.15"/>
  <cols>
    <col min="1" max="1" width="27.5" style="46" customWidth="1"/>
    <col min="2" max="2" width="17.33203125" style="46" customWidth="1"/>
    <col min="3" max="3" width="13.5" style="46" customWidth="1"/>
    <col min="4" max="5" width="10" style="46"/>
    <col min="6" max="6" width="16.6640625" style="46" customWidth="1"/>
    <col min="7" max="7" width="13.5" style="46" customWidth="1"/>
    <col min="8" max="8" width="10" style="46"/>
    <col min="9" max="9" width="14.6640625" style="46" customWidth="1"/>
    <col min="10" max="16384" width="10" style="46"/>
  </cols>
  <sheetData>
    <row r="1" spans="1:9" ht="15" x14ac:dyDescent="0.15">
      <c r="A1" s="46" t="s">
        <v>41</v>
      </c>
      <c r="I1" s="47" t="s">
        <v>117</v>
      </c>
    </row>
    <row r="6" spans="1:9" ht="15" thickBot="1" x14ac:dyDescent="0.2">
      <c r="A6" s="528" t="s">
        <v>147</v>
      </c>
      <c r="B6" s="529"/>
      <c r="C6" s="529"/>
      <c r="D6" s="529"/>
      <c r="E6" s="529"/>
      <c r="F6" s="529"/>
      <c r="G6" s="529"/>
      <c r="H6" s="529"/>
      <c r="I6" s="530"/>
    </row>
    <row r="7" spans="1:9" x14ac:dyDescent="0.15">
      <c r="A7" s="531" t="s">
        <v>148</v>
      </c>
      <c r="B7" s="532"/>
      <c r="C7" s="532"/>
      <c r="D7" s="532"/>
      <c r="E7" s="532"/>
      <c r="F7" s="532"/>
      <c r="G7" s="532"/>
      <c r="H7" s="532"/>
      <c r="I7" s="533"/>
    </row>
    <row r="8" spans="1:9" x14ac:dyDescent="0.15">
      <c r="A8" s="68"/>
      <c r="I8" s="69"/>
    </row>
    <row r="9" spans="1:9" ht="15" x14ac:dyDescent="0.15">
      <c r="A9" s="68" t="s">
        <v>149</v>
      </c>
      <c r="B9" s="70" t="s">
        <v>150</v>
      </c>
      <c r="I9" s="69"/>
    </row>
    <row r="10" spans="1:9" ht="162" customHeight="1" x14ac:dyDescent="0.15">
      <c r="A10" s="534" t="s">
        <v>488</v>
      </c>
      <c r="B10" s="535"/>
      <c r="C10" s="535"/>
      <c r="D10" s="535"/>
      <c r="E10" s="535"/>
      <c r="F10" s="535"/>
      <c r="G10" s="535"/>
      <c r="H10" s="535"/>
      <c r="I10" s="536"/>
    </row>
    <row r="11" spans="1:9" x14ac:dyDescent="0.15">
      <c r="A11" s="71"/>
      <c r="B11" s="72"/>
      <c r="C11" s="72"/>
      <c r="D11" s="72"/>
      <c r="E11" s="72"/>
      <c r="F11" s="72"/>
      <c r="G11" s="72"/>
      <c r="H11" s="72"/>
      <c r="I11" s="73"/>
    </row>
    <row r="12" spans="1:9" x14ac:dyDescent="0.15">
      <c r="A12" s="74" t="s">
        <v>151</v>
      </c>
      <c r="B12" s="45" t="s">
        <v>152</v>
      </c>
      <c r="I12" s="69"/>
    </row>
    <row r="13" spans="1:9" ht="195" customHeight="1" x14ac:dyDescent="0.15">
      <c r="A13" s="537" t="s">
        <v>489</v>
      </c>
      <c r="B13" s="538"/>
      <c r="C13" s="538"/>
      <c r="D13" s="538"/>
      <c r="E13" s="538"/>
      <c r="F13" s="538"/>
      <c r="G13" s="538"/>
      <c r="H13" s="538"/>
      <c r="I13" s="539"/>
    </row>
    <row r="14" spans="1:9" ht="15" x14ac:dyDescent="0.15">
      <c r="A14" s="68" t="s">
        <v>153</v>
      </c>
      <c r="B14" s="70" t="s">
        <v>154</v>
      </c>
      <c r="I14" s="69"/>
    </row>
    <row r="15" spans="1:9" ht="49" customHeight="1" x14ac:dyDescent="0.15">
      <c r="A15" s="537" t="s">
        <v>155</v>
      </c>
      <c r="B15" s="538"/>
      <c r="C15" s="538"/>
      <c r="D15" s="538"/>
      <c r="E15" s="538"/>
      <c r="F15" s="538"/>
      <c r="G15" s="538"/>
      <c r="H15" s="538"/>
      <c r="I15" s="539"/>
    </row>
    <row r="16" spans="1:9" x14ac:dyDescent="0.15">
      <c r="A16" s="75"/>
      <c r="B16" s="527" t="s">
        <v>156</v>
      </c>
      <c r="C16" s="527"/>
      <c r="D16" s="527"/>
      <c r="E16" s="527"/>
      <c r="F16" s="527"/>
      <c r="G16" s="75"/>
      <c r="H16" s="75"/>
      <c r="I16" s="69"/>
    </row>
    <row r="17" spans="1:9" x14ac:dyDescent="0.15">
      <c r="A17" s="76"/>
      <c r="B17" s="542" t="s">
        <v>490</v>
      </c>
      <c r="C17" s="542"/>
      <c r="D17" s="77"/>
      <c r="E17" s="542" t="s">
        <v>451</v>
      </c>
      <c r="F17" s="542"/>
      <c r="G17" s="543"/>
      <c r="H17" s="543"/>
      <c r="I17" s="69"/>
    </row>
    <row r="18" spans="1:9" x14ac:dyDescent="0.15">
      <c r="A18" s="76"/>
      <c r="B18" s="78" t="s">
        <v>157</v>
      </c>
      <c r="C18" s="78" t="s">
        <v>158</v>
      </c>
      <c r="D18" s="79"/>
      <c r="E18" s="78" t="s">
        <v>157</v>
      </c>
      <c r="F18" s="78" t="s">
        <v>158</v>
      </c>
      <c r="G18" s="80"/>
      <c r="H18" s="80"/>
      <c r="I18" s="69"/>
    </row>
    <row r="19" spans="1:9" ht="15" x14ac:dyDescent="0.15">
      <c r="A19" s="81" t="s">
        <v>159</v>
      </c>
      <c r="B19" s="82">
        <v>7263.59</v>
      </c>
      <c r="C19" s="83">
        <v>7283.62</v>
      </c>
      <c r="D19" s="84"/>
      <c r="E19" s="82">
        <v>7322.9</v>
      </c>
      <c r="F19" s="83">
        <v>7339.62</v>
      </c>
      <c r="G19" s="85"/>
      <c r="H19" s="85"/>
      <c r="I19" s="69"/>
    </row>
    <row r="20" spans="1:9" x14ac:dyDescent="0.15">
      <c r="A20" s="86" t="s">
        <v>160</v>
      </c>
      <c r="B20" s="82">
        <v>1502.17</v>
      </c>
      <c r="C20" s="83">
        <v>1506.59</v>
      </c>
      <c r="D20" s="86"/>
      <c r="E20" s="82">
        <v>1400.84</v>
      </c>
      <c r="F20" s="83">
        <v>1404.05</v>
      </c>
      <c r="G20" s="85"/>
      <c r="H20" s="85"/>
      <c r="I20" s="69"/>
    </row>
    <row r="21" spans="1:9" x14ac:dyDescent="0.15">
      <c r="A21" s="87" t="s">
        <v>161</v>
      </c>
      <c r="B21" s="82">
        <v>8066.95</v>
      </c>
      <c r="C21" s="88">
        <v>8089.92</v>
      </c>
      <c r="D21" s="85"/>
      <c r="E21" s="82">
        <v>7798.16</v>
      </c>
      <c r="F21" s="88">
        <v>7816.69</v>
      </c>
      <c r="G21" s="85"/>
      <c r="H21" s="85"/>
      <c r="I21" s="69"/>
    </row>
    <row r="22" spans="1:9" x14ac:dyDescent="0.15">
      <c r="A22" s="68"/>
      <c r="I22" s="69"/>
    </row>
    <row r="23" spans="1:9" ht="56" customHeight="1" x14ac:dyDescent="0.15">
      <c r="A23" s="537" t="s">
        <v>444</v>
      </c>
      <c r="B23" s="538"/>
      <c r="C23" s="538"/>
      <c r="D23" s="538"/>
      <c r="E23" s="538"/>
      <c r="F23" s="538"/>
      <c r="G23" s="538"/>
      <c r="H23" s="538"/>
      <c r="I23" s="539"/>
    </row>
    <row r="24" spans="1:9" x14ac:dyDescent="0.15">
      <c r="A24" s="89"/>
      <c r="I24" s="69"/>
    </row>
    <row r="25" spans="1:9" ht="15" x14ac:dyDescent="0.15">
      <c r="A25" s="68" t="s">
        <v>162</v>
      </c>
      <c r="B25" s="70" t="s">
        <v>163</v>
      </c>
      <c r="I25" s="69"/>
    </row>
    <row r="26" spans="1:9" ht="58" customHeight="1" x14ac:dyDescent="0.15">
      <c r="A26" s="537" t="s">
        <v>445</v>
      </c>
      <c r="B26" s="538"/>
      <c r="C26" s="538"/>
      <c r="D26" s="538"/>
      <c r="E26" s="538"/>
      <c r="F26" s="538"/>
      <c r="G26" s="538"/>
      <c r="H26" s="538"/>
      <c r="I26" s="539"/>
    </row>
    <row r="27" spans="1:9" x14ac:dyDescent="0.15">
      <c r="A27" s="89"/>
      <c r="I27" s="69"/>
    </row>
    <row r="28" spans="1:9" ht="15" x14ac:dyDescent="0.15">
      <c r="A28" s="68" t="s">
        <v>164</v>
      </c>
      <c r="B28" s="70" t="s">
        <v>165</v>
      </c>
      <c r="I28" s="69"/>
    </row>
    <row r="29" spans="1:9" x14ac:dyDescent="0.15">
      <c r="A29" s="537" t="s">
        <v>166</v>
      </c>
      <c r="B29" s="538"/>
      <c r="C29" s="538"/>
      <c r="D29" s="538"/>
      <c r="E29" s="538"/>
      <c r="F29" s="538"/>
      <c r="G29" s="538"/>
      <c r="H29" s="538"/>
      <c r="I29" s="539"/>
    </row>
    <row r="30" spans="1:9" x14ac:dyDescent="0.15">
      <c r="A30" s="89"/>
      <c r="I30" s="69"/>
    </row>
    <row r="31" spans="1:9" ht="15" x14ac:dyDescent="0.15">
      <c r="A31" s="68" t="s">
        <v>167</v>
      </c>
      <c r="B31" s="70" t="s">
        <v>168</v>
      </c>
      <c r="I31" s="69"/>
    </row>
    <row r="32" spans="1:9" x14ac:dyDescent="0.15">
      <c r="A32" s="537" t="s">
        <v>491</v>
      </c>
      <c r="B32" s="538"/>
      <c r="C32" s="538"/>
      <c r="D32" s="538"/>
      <c r="E32" s="538"/>
      <c r="F32" s="538"/>
      <c r="G32" s="538"/>
      <c r="H32" s="538"/>
      <c r="I32" s="539"/>
    </row>
    <row r="33" spans="1:9" x14ac:dyDescent="0.15">
      <c r="A33" s="90"/>
      <c r="I33" s="69"/>
    </row>
    <row r="34" spans="1:9" s="45" customFormat="1" ht="15" x14ac:dyDescent="0.15">
      <c r="A34" s="68" t="s">
        <v>169</v>
      </c>
      <c r="B34" s="45" t="s">
        <v>170</v>
      </c>
      <c r="I34" s="91"/>
    </row>
    <row r="35" spans="1:9" ht="50" customHeight="1" x14ac:dyDescent="0.15">
      <c r="A35" s="544" t="s">
        <v>573</v>
      </c>
      <c r="B35" s="545"/>
      <c r="C35" s="545"/>
      <c r="D35" s="545"/>
      <c r="E35" s="545"/>
      <c r="F35" s="545"/>
      <c r="G35" s="545"/>
      <c r="H35" s="545"/>
      <c r="I35" s="546"/>
    </row>
    <row r="36" spans="1:9" x14ac:dyDescent="0.15">
      <c r="A36" s="89"/>
      <c r="I36" s="69"/>
    </row>
    <row r="37" spans="1:9" s="45" customFormat="1" ht="15" x14ac:dyDescent="0.15">
      <c r="A37" s="68" t="s">
        <v>171</v>
      </c>
      <c r="B37" s="45" t="s">
        <v>172</v>
      </c>
      <c r="I37" s="91"/>
    </row>
    <row r="38" spans="1:9" ht="64" customHeight="1" x14ac:dyDescent="0.15">
      <c r="A38" s="537" t="s">
        <v>574</v>
      </c>
      <c r="B38" s="538"/>
      <c r="C38" s="538"/>
      <c r="D38" s="538"/>
      <c r="E38" s="538"/>
      <c r="F38" s="538"/>
      <c r="G38" s="538"/>
      <c r="H38" s="538"/>
      <c r="I38" s="539"/>
    </row>
    <row r="39" spans="1:9" ht="60" customHeight="1" x14ac:dyDescent="0.15">
      <c r="A39" s="547" t="s">
        <v>492</v>
      </c>
      <c r="B39" s="538"/>
      <c r="C39" s="538"/>
      <c r="D39" s="538"/>
      <c r="E39" s="538"/>
      <c r="F39" s="538"/>
      <c r="G39" s="538"/>
      <c r="H39" s="538"/>
      <c r="I39" s="539"/>
    </row>
    <row r="40" spans="1:9" ht="94" customHeight="1" x14ac:dyDescent="0.15">
      <c r="A40" s="547" t="s">
        <v>572</v>
      </c>
      <c r="B40" s="538"/>
      <c r="C40" s="538"/>
      <c r="D40" s="538"/>
      <c r="E40" s="538"/>
      <c r="F40" s="538"/>
      <c r="G40" s="538"/>
      <c r="H40" s="538"/>
      <c r="I40" s="539"/>
    </row>
    <row r="41" spans="1:9" x14ac:dyDescent="0.15">
      <c r="A41" s="89"/>
      <c r="I41" s="69"/>
    </row>
    <row r="42" spans="1:9" s="45" customFormat="1" ht="15" x14ac:dyDescent="0.15">
      <c r="A42" s="68" t="s">
        <v>173</v>
      </c>
      <c r="B42" s="45" t="s">
        <v>174</v>
      </c>
      <c r="I42" s="91"/>
    </row>
    <row r="43" spans="1:9" x14ac:dyDescent="0.15">
      <c r="A43" s="537" t="s">
        <v>175</v>
      </c>
      <c r="B43" s="540"/>
      <c r="C43" s="540"/>
      <c r="D43" s="540"/>
      <c r="E43" s="540"/>
      <c r="F43" s="540"/>
      <c r="G43" s="540"/>
      <c r="H43" s="540"/>
      <c r="I43" s="541"/>
    </row>
    <row r="44" spans="1:9" x14ac:dyDescent="0.15">
      <c r="A44" s="89"/>
      <c r="I44" s="69"/>
    </row>
    <row r="45" spans="1:9" s="45" customFormat="1" ht="15" x14ac:dyDescent="0.15">
      <c r="A45" s="68" t="s">
        <v>176</v>
      </c>
      <c r="B45" s="45" t="s">
        <v>177</v>
      </c>
      <c r="I45" s="91"/>
    </row>
    <row r="46" spans="1:9" x14ac:dyDescent="0.15">
      <c r="A46" s="537" t="s">
        <v>178</v>
      </c>
      <c r="B46" s="538"/>
      <c r="C46" s="538"/>
      <c r="D46" s="538"/>
      <c r="E46" s="538"/>
      <c r="F46" s="538"/>
      <c r="G46" s="538"/>
      <c r="H46" s="538"/>
      <c r="I46" s="539"/>
    </row>
    <row r="47" spans="1:9" x14ac:dyDescent="0.15">
      <c r="A47" s="89"/>
      <c r="I47" s="69"/>
    </row>
    <row r="48" spans="1:9" s="45" customFormat="1" ht="15" x14ac:dyDescent="0.15">
      <c r="A48" s="68" t="s">
        <v>179</v>
      </c>
      <c r="B48" s="45" t="s">
        <v>180</v>
      </c>
      <c r="I48" s="91"/>
    </row>
    <row r="49" spans="1:9" ht="38" customHeight="1" x14ac:dyDescent="0.15">
      <c r="A49" s="537" t="s">
        <v>181</v>
      </c>
      <c r="B49" s="538"/>
      <c r="C49" s="538"/>
      <c r="D49" s="538"/>
      <c r="E49" s="538"/>
      <c r="F49" s="538"/>
      <c r="G49" s="538"/>
      <c r="H49" s="538"/>
      <c r="I49" s="539"/>
    </row>
    <row r="50" spans="1:9" x14ac:dyDescent="0.15">
      <c r="A50" s="89"/>
      <c r="I50" s="69"/>
    </row>
    <row r="51" spans="1:9" s="45" customFormat="1" ht="15" x14ac:dyDescent="0.15">
      <c r="A51" s="68" t="s">
        <v>182</v>
      </c>
      <c r="B51" s="45" t="s">
        <v>183</v>
      </c>
      <c r="I51" s="91"/>
    </row>
    <row r="52" spans="1:9" x14ac:dyDescent="0.15">
      <c r="A52" s="537" t="s">
        <v>184</v>
      </c>
      <c r="B52" s="538"/>
      <c r="C52" s="538"/>
      <c r="D52" s="538"/>
      <c r="E52" s="538"/>
      <c r="F52" s="538"/>
      <c r="G52" s="538"/>
      <c r="H52" s="538"/>
      <c r="I52" s="539"/>
    </row>
    <row r="53" spans="1:9" x14ac:dyDescent="0.15">
      <c r="A53" s="92"/>
      <c r="B53" s="93"/>
      <c r="C53" s="93"/>
      <c r="D53" s="93"/>
      <c r="E53" s="93"/>
      <c r="F53" s="93"/>
      <c r="G53" s="93"/>
      <c r="H53" s="93"/>
      <c r="I53" s="94"/>
    </row>
    <row r="54" spans="1:9" ht="15" x14ac:dyDescent="0.15">
      <c r="A54" s="68" t="s">
        <v>185</v>
      </c>
      <c r="B54" s="45" t="s">
        <v>186</v>
      </c>
      <c r="C54" s="45"/>
      <c r="D54" s="45"/>
      <c r="E54" s="45"/>
      <c r="F54" s="45"/>
      <c r="G54" s="45"/>
      <c r="H54" s="45"/>
      <c r="I54" s="91"/>
    </row>
    <row r="55" spans="1:9" ht="71" customHeight="1" x14ac:dyDescent="0.15">
      <c r="A55" s="537" t="s">
        <v>187</v>
      </c>
      <c r="B55" s="538"/>
      <c r="C55" s="538"/>
      <c r="D55" s="538"/>
      <c r="E55" s="538"/>
      <c r="F55" s="538"/>
      <c r="G55" s="538"/>
      <c r="H55" s="538"/>
      <c r="I55" s="539"/>
    </row>
    <row r="56" spans="1:9" x14ac:dyDescent="0.15">
      <c r="A56" s="92"/>
      <c r="B56" s="93"/>
      <c r="C56" s="93"/>
      <c r="D56" s="93"/>
      <c r="E56" s="93"/>
      <c r="F56" s="93"/>
      <c r="G56" s="93"/>
      <c r="H56" s="93"/>
      <c r="I56" s="94"/>
    </row>
    <row r="57" spans="1:9" ht="15" x14ac:dyDescent="0.15">
      <c r="A57" s="68" t="s">
        <v>188</v>
      </c>
      <c r="B57" s="45" t="s">
        <v>108</v>
      </c>
      <c r="C57" s="45"/>
      <c r="D57" s="45"/>
      <c r="E57" s="45"/>
      <c r="F57" s="45"/>
      <c r="G57" s="45"/>
      <c r="H57" s="45"/>
      <c r="I57" s="91"/>
    </row>
    <row r="58" spans="1:9" ht="48" customHeight="1" x14ac:dyDescent="0.15">
      <c r="A58" s="537" t="s">
        <v>189</v>
      </c>
      <c r="B58" s="538"/>
      <c r="C58" s="538"/>
      <c r="D58" s="538"/>
      <c r="E58" s="538"/>
      <c r="F58" s="538"/>
      <c r="G58" s="538"/>
      <c r="H58" s="538"/>
      <c r="I58" s="539"/>
    </row>
    <row r="59" spans="1:9" x14ac:dyDescent="0.15">
      <c r="A59" s="92"/>
      <c r="B59" s="93"/>
      <c r="C59" s="93"/>
      <c r="D59" s="93"/>
      <c r="E59" s="93"/>
      <c r="F59" s="93"/>
      <c r="G59" s="93"/>
      <c r="H59" s="93"/>
      <c r="I59" s="94"/>
    </row>
    <row r="60" spans="1:9" ht="15" x14ac:dyDescent="0.15">
      <c r="A60" s="68" t="s">
        <v>190</v>
      </c>
      <c r="B60" s="45" t="s">
        <v>191</v>
      </c>
      <c r="C60" s="45"/>
      <c r="D60" s="45"/>
      <c r="E60" s="45"/>
      <c r="F60" s="45"/>
      <c r="G60" s="45"/>
      <c r="H60" s="45"/>
      <c r="I60" s="91"/>
    </row>
    <row r="61" spans="1:9" x14ac:dyDescent="0.15">
      <c r="A61" s="537" t="s">
        <v>192</v>
      </c>
      <c r="B61" s="538"/>
      <c r="C61" s="538"/>
      <c r="D61" s="538"/>
      <c r="E61" s="538"/>
      <c r="F61" s="538"/>
      <c r="G61" s="538"/>
      <c r="H61" s="538"/>
      <c r="I61" s="539"/>
    </row>
    <row r="62" spans="1:9" x14ac:dyDescent="0.15">
      <c r="A62" s="89"/>
      <c r="I62" s="69"/>
    </row>
    <row r="63" spans="1:9" ht="15" x14ac:dyDescent="0.15">
      <c r="A63" s="68" t="s">
        <v>193</v>
      </c>
      <c r="B63" s="45" t="s">
        <v>194</v>
      </c>
      <c r="C63" s="45"/>
      <c r="I63" s="69"/>
    </row>
    <row r="64" spans="1:9" ht="15" thickBot="1" x14ac:dyDescent="0.2">
      <c r="A64" s="548" t="s">
        <v>195</v>
      </c>
      <c r="B64" s="549"/>
      <c r="C64" s="549"/>
      <c r="D64" s="549"/>
      <c r="E64" s="549"/>
      <c r="F64" s="549"/>
      <c r="G64" s="549"/>
      <c r="H64" s="549"/>
      <c r="I64" s="550"/>
    </row>
  </sheetData>
  <mergeCells count="25">
    <mergeCell ref="A64:I64"/>
    <mergeCell ref="A46:I46"/>
    <mergeCell ref="A49:I49"/>
    <mergeCell ref="A52:I52"/>
    <mergeCell ref="A55:I55"/>
    <mergeCell ref="A58:I58"/>
    <mergeCell ref="A61:I61"/>
    <mergeCell ref="A43:I43"/>
    <mergeCell ref="B17:C17"/>
    <mergeCell ref="E17:F17"/>
    <mergeCell ref="G17:H17"/>
    <mergeCell ref="A23:I23"/>
    <mergeCell ref="A26:I26"/>
    <mergeCell ref="A29:I29"/>
    <mergeCell ref="A32:I32"/>
    <mergeCell ref="A35:I35"/>
    <mergeCell ref="A38:I38"/>
    <mergeCell ref="A39:I39"/>
    <mergeCell ref="A40:I40"/>
    <mergeCell ref="B16:F16"/>
    <mergeCell ref="A6:I6"/>
    <mergeCell ref="A7:I7"/>
    <mergeCell ref="A10:I10"/>
    <mergeCell ref="A13:I13"/>
    <mergeCell ref="A15:I15"/>
  </mergeCells>
  <hyperlinks>
    <hyperlink ref="I1" location="Indice!D11" display="Indice" xr:uid="{CD954676-DF67-2F4A-8D72-ED23F5972FA8}"/>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7CD0F-C223-7D44-BD4F-17DB6BA1C847}">
  <sheetPr>
    <tabColor theme="4" tint="0.39997558519241921"/>
  </sheetPr>
  <dimension ref="A1:H54"/>
  <sheetViews>
    <sheetView showGridLines="0" zoomScale="190" workbookViewId="0">
      <selection activeCell="H4" sqref="H4"/>
    </sheetView>
  </sheetViews>
  <sheetFormatPr baseColWidth="10" defaultColWidth="11.5" defaultRowHeight="16" x14ac:dyDescent="0.2"/>
  <cols>
    <col min="1" max="1" width="34" style="96" customWidth="1"/>
    <col min="2" max="2" width="6.83203125" style="96" customWidth="1"/>
    <col min="3" max="3" width="3.83203125" style="96" customWidth="1"/>
    <col min="4" max="4" width="15.83203125" style="96" customWidth="1"/>
    <col min="5" max="5" width="3.83203125" style="96" customWidth="1"/>
    <col min="6" max="6" width="15.83203125" style="96" customWidth="1"/>
    <col min="7" max="16384" width="11.5" style="96"/>
  </cols>
  <sheetData>
    <row r="1" spans="1:8" x14ac:dyDescent="0.2">
      <c r="A1" s="551" t="s">
        <v>198</v>
      </c>
      <c r="B1" s="551"/>
      <c r="C1" s="551"/>
      <c r="D1" s="551"/>
      <c r="E1" s="551"/>
      <c r="F1" s="551"/>
      <c r="G1" s="47" t="s">
        <v>117</v>
      </c>
      <c r="H1" s="95" t="s">
        <v>61</v>
      </c>
    </row>
    <row r="2" spans="1:8" x14ac:dyDescent="0.2">
      <c r="A2" s="552" t="s">
        <v>493</v>
      </c>
      <c r="B2" s="552"/>
      <c r="C2" s="552"/>
      <c r="D2" s="552"/>
      <c r="E2" s="552"/>
      <c r="F2" s="552"/>
    </row>
    <row r="3" spans="1:8" ht="20" x14ac:dyDescent="0.2">
      <c r="A3" s="553" t="s">
        <v>494</v>
      </c>
      <c r="B3" s="553"/>
      <c r="C3" s="553"/>
      <c r="D3" s="553"/>
      <c r="E3" s="553"/>
      <c r="F3" s="553"/>
    </row>
    <row r="4" spans="1:8" ht="20" x14ac:dyDescent="0.2">
      <c r="A4" s="97" t="s">
        <v>199</v>
      </c>
      <c r="B4" s="98"/>
      <c r="C4" s="98"/>
      <c r="D4" s="98"/>
      <c r="E4" s="98"/>
      <c r="F4" s="98"/>
    </row>
    <row r="5" spans="1:8" ht="20" x14ac:dyDescent="0.2">
      <c r="A5" s="99"/>
      <c r="B5" s="98"/>
      <c r="C5" s="98"/>
      <c r="D5" s="98"/>
      <c r="E5" s="98"/>
      <c r="F5" s="98"/>
    </row>
    <row r="6" spans="1:8" x14ac:dyDescent="0.2">
      <c r="A6" s="100"/>
      <c r="B6" s="101" t="s">
        <v>200</v>
      </c>
      <c r="C6" s="101"/>
      <c r="D6" s="102" t="s">
        <v>496</v>
      </c>
      <c r="E6" s="101"/>
      <c r="F6" s="102" t="s">
        <v>452</v>
      </c>
    </row>
    <row r="7" spans="1:8" x14ac:dyDescent="0.2">
      <c r="A7" s="103" t="s">
        <v>202</v>
      </c>
      <c r="B7" s="104"/>
      <c r="C7" s="104"/>
      <c r="D7" s="105"/>
      <c r="E7" s="104"/>
      <c r="F7" s="105"/>
    </row>
    <row r="8" spans="1:8" x14ac:dyDescent="0.2">
      <c r="A8" s="103" t="s">
        <v>203</v>
      </c>
      <c r="B8" s="106"/>
      <c r="C8" s="106"/>
      <c r="D8" s="106"/>
      <c r="E8" s="106"/>
      <c r="F8" s="106"/>
    </row>
    <row r="9" spans="1:8" x14ac:dyDescent="0.2">
      <c r="A9" s="340" t="s">
        <v>495</v>
      </c>
      <c r="B9" s="107">
        <v>3</v>
      </c>
      <c r="C9" s="106"/>
      <c r="D9" s="108">
        <v>10464339309</v>
      </c>
      <c r="E9" s="106"/>
      <c r="F9" s="108">
        <v>8439245256</v>
      </c>
    </row>
    <row r="10" spans="1:8" ht="16" hidden="1" customHeight="1" x14ac:dyDescent="0.2">
      <c r="A10" s="340" t="s">
        <v>204</v>
      </c>
      <c r="B10" s="106"/>
      <c r="C10" s="106"/>
      <c r="D10" s="109">
        <v>0</v>
      </c>
      <c r="E10" s="106"/>
      <c r="F10" s="108">
        <v>0</v>
      </c>
    </row>
    <row r="11" spans="1:8" x14ac:dyDescent="0.2">
      <c r="A11" s="340" t="s">
        <v>205</v>
      </c>
      <c r="B11" s="107">
        <v>4</v>
      </c>
      <c r="C11" s="106"/>
      <c r="D11" s="109">
        <v>40270907871</v>
      </c>
      <c r="E11" s="106"/>
      <c r="F11" s="108">
        <v>17326081848</v>
      </c>
    </row>
    <row r="12" spans="1:8" x14ac:dyDescent="0.2">
      <c r="A12" s="340" t="s">
        <v>67</v>
      </c>
      <c r="B12" s="107">
        <v>5</v>
      </c>
      <c r="C12" s="106"/>
      <c r="D12" s="109">
        <v>18326590726.244858</v>
      </c>
      <c r="E12" s="106"/>
      <c r="F12" s="108">
        <v>5239225433</v>
      </c>
    </row>
    <row r="13" spans="1:8" ht="15" customHeight="1" x14ac:dyDescent="0.2">
      <c r="A13" s="340" t="s">
        <v>170</v>
      </c>
      <c r="B13" s="107">
        <v>6</v>
      </c>
      <c r="C13" s="106"/>
      <c r="D13" s="109">
        <v>160711231847</v>
      </c>
      <c r="E13" s="106"/>
      <c r="F13" s="109">
        <v>203485576319</v>
      </c>
    </row>
    <row r="14" spans="1:8" x14ac:dyDescent="0.2">
      <c r="A14" s="341" t="s">
        <v>206</v>
      </c>
      <c r="B14" s="106"/>
      <c r="C14" s="106"/>
      <c r="D14" s="110">
        <v>229773069753.24487</v>
      </c>
      <c r="E14" s="106"/>
      <c r="F14" s="110">
        <v>234490128856</v>
      </c>
    </row>
    <row r="15" spans="1:8" x14ac:dyDescent="0.2">
      <c r="A15" s="103"/>
      <c r="B15" s="106"/>
      <c r="C15" s="106"/>
      <c r="D15" s="106"/>
      <c r="E15" s="106"/>
      <c r="F15" s="106"/>
    </row>
    <row r="16" spans="1:8" x14ac:dyDescent="0.2">
      <c r="A16" s="103" t="s">
        <v>207</v>
      </c>
      <c r="B16" s="106"/>
      <c r="C16" s="106"/>
      <c r="D16" s="106"/>
      <c r="E16" s="106"/>
      <c r="F16" s="106"/>
    </row>
    <row r="17" spans="1:6" x14ac:dyDescent="0.2">
      <c r="A17" s="342" t="s">
        <v>497</v>
      </c>
      <c r="B17" s="107">
        <v>4</v>
      </c>
      <c r="C17" s="106"/>
      <c r="D17" s="109">
        <v>2023067403</v>
      </c>
      <c r="E17" s="106"/>
      <c r="F17" s="109">
        <v>1563872324</v>
      </c>
    </row>
    <row r="18" spans="1:6" ht="16" hidden="1" customHeight="1" x14ac:dyDescent="0.2">
      <c r="B18" s="107">
        <v>5</v>
      </c>
      <c r="C18" s="106"/>
    </row>
    <row r="19" spans="1:6" ht="16" customHeight="1" x14ac:dyDescent="0.2">
      <c r="A19" s="340" t="s">
        <v>208</v>
      </c>
      <c r="B19" s="107">
        <v>7</v>
      </c>
      <c r="C19" s="106"/>
      <c r="D19" s="109">
        <v>250852487440</v>
      </c>
      <c r="E19" s="106"/>
      <c r="F19" s="108">
        <v>171691693307</v>
      </c>
    </row>
    <row r="20" spans="1:6" ht="16" customHeight="1" x14ac:dyDescent="0.2">
      <c r="A20" s="340" t="s">
        <v>209</v>
      </c>
      <c r="B20" s="107">
        <v>7</v>
      </c>
      <c r="C20" s="106"/>
      <c r="D20" s="109">
        <v>2789426017</v>
      </c>
      <c r="E20" s="106"/>
      <c r="F20" s="108">
        <v>4296580219</v>
      </c>
    </row>
    <row r="21" spans="1:6" x14ac:dyDescent="0.2">
      <c r="A21" s="341" t="s">
        <v>210</v>
      </c>
      <c r="B21" s="106"/>
      <c r="C21" s="106"/>
      <c r="D21" s="110">
        <v>255664980860</v>
      </c>
      <c r="E21" s="106"/>
      <c r="F21" s="110">
        <v>177552145850</v>
      </c>
    </row>
    <row r="22" spans="1:6" x14ac:dyDescent="0.2">
      <c r="A22" s="341"/>
      <c r="B22" s="106"/>
      <c r="C22" s="106"/>
      <c r="E22" s="106"/>
    </row>
    <row r="23" spans="1:6" ht="17" thickBot="1" x14ac:dyDescent="0.25">
      <c r="A23" s="341" t="s">
        <v>211</v>
      </c>
      <c r="B23" s="106"/>
      <c r="C23" s="106"/>
      <c r="D23" s="111">
        <f>+D21+D14</f>
        <v>485438050613.24487</v>
      </c>
      <c r="E23" s="106"/>
      <c r="F23" s="111">
        <f>+F21+F14</f>
        <v>412042274706</v>
      </c>
    </row>
    <row r="24" spans="1:6" ht="17" thickTop="1" x14ac:dyDescent="0.2">
      <c r="A24" s="103"/>
      <c r="B24" s="106"/>
      <c r="C24" s="106"/>
      <c r="D24" s="106"/>
      <c r="E24" s="106"/>
      <c r="F24" s="106"/>
    </row>
    <row r="25" spans="1:6" x14ac:dyDescent="0.2">
      <c r="A25" s="113" t="s">
        <v>212</v>
      </c>
      <c r="B25" s="106"/>
      <c r="C25" s="106"/>
      <c r="D25" s="106"/>
      <c r="E25" s="106"/>
      <c r="F25" s="106"/>
    </row>
    <row r="26" spans="1:6" x14ac:dyDescent="0.2">
      <c r="A26" s="113" t="s">
        <v>213</v>
      </c>
      <c r="B26" s="106"/>
      <c r="C26" s="106"/>
      <c r="D26" s="108"/>
      <c r="E26" s="106"/>
      <c r="F26" s="108"/>
    </row>
    <row r="27" spans="1:6" x14ac:dyDescent="0.2">
      <c r="A27" s="114" t="s">
        <v>214</v>
      </c>
      <c r="B27" s="107">
        <v>8</v>
      </c>
      <c r="C27" s="106"/>
      <c r="D27" s="108">
        <v>39771802918</v>
      </c>
      <c r="E27" s="106"/>
      <c r="F27" s="108">
        <v>68592883528</v>
      </c>
    </row>
    <row r="28" spans="1:6" x14ac:dyDescent="0.2">
      <c r="A28" s="114" t="s">
        <v>180</v>
      </c>
      <c r="B28" s="107">
        <v>9</v>
      </c>
      <c r="C28" s="106"/>
      <c r="D28" s="108">
        <v>32640084034.493938</v>
      </c>
      <c r="E28" s="106"/>
      <c r="F28" s="108">
        <v>14147214357</v>
      </c>
    </row>
    <row r="29" spans="1:6" x14ac:dyDescent="0.2">
      <c r="A29" s="114" t="s">
        <v>215</v>
      </c>
      <c r="B29" s="107">
        <v>10</v>
      </c>
      <c r="C29" s="106"/>
      <c r="D29" s="343">
        <v>3322127838</v>
      </c>
      <c r="E29" s="106"/>
      <c r="F29" s="343">
        <v>2226252415</v>
      </c>
    </row>
    <row r="30" spans="1:6" x14ac:dyDescent="0.2">
      <c r="A30" s="113" t="s">
        <v>216</v>
      </c>
      <c r="B30" s="106"/>
      <c r="C30" s="106"/>
      <c r="D30" s="115">
        <v>75734014790.493942</v>
      </c>
      <c r="E30" s="106"/>
      <c r="F30" s="115">
        <v>84966350300</v>
      </c>
    </row>
    <row r="31" spans="1:6" x14ac:dyDescent="0.2">
      <c r="A31" s="103"/>
      <c r="B31" s="106"/>
      <c r="C31" s="106"/>
      <c r="D31" s="106"/>
      <c r="E31" s="106"/>
      <c r="F31" s="106"/>
    </row>
    <row r="32" spans="1:6" x14ac:dyDescent="0.2">
      <c r="A32" s="113" t="s">
        <v>217</v>
      </c>
      <c r="B32" s="106"/>
      <c r="C32" s="106"/>
      <c r="D32" s="108"/>
      <c r="E32" s="106"/>
      <c r="F32" s="108"/>
    </row>
    <row r="33" spans="1:6" x14ac:dyDescent="0.2">
      <c r="A33" s="114" t="s">
        <v>218</v>
      </c>
      <c r="B33" s="107">
        <v>9</v>
      </c>
      <c r="C33" s="106"/>
      <c r="D33" s="108">
        <v>174475197948.87891</v>
      </c>
      <c r="E33" s="106"/>
      <c r="F33" s="108">
        <v>97178791077</v>
      </c>
    </row>
    <row r="34" spans="1:6" x14ac:dyDescent="0.2">
      <c r="A34" s="114" t="s">
        <v>219</v>
      </c>
      <c r="B34" s="107">
        <v>10</v>
      </c>
      <c r="C34" s="106"/>
      <c r="D34" s="343">
        <v>97794504</v>
      </c>
      <c r="E34" s="106"/>
      <c r="F34" s="343">
        <v>97794504</v>
      </c>
    </row>
    <row r="35" spans="1:6" x14ac:dyDescent="0.2">
      <c r="A35" s="113" t="s">
        <v>220</v>
      </c>
      <c r="B35" s="106"/>
      <c r="C35" s="106"/>
      <c r="D35" s="115">
        <v>174572992452.87891</v>
      </c>
      <c r="E35" s="106"/>
      <c r="F35" s="115">
        <v>97276585581</v>
      </c>
    </row>
    <row r="36" spans="1:6" x14ac:dyDescent="0.2">
      <c r="A36" s="113"/>
      <c r="B36" s="106"/>
      <c r="C36" s="106"/>
      <c r="E36" s="106"/>
    </row>
    <row r="37" spans="1:6" x14ac:dyDescent="0.2">
      <c r="A37" s="113" t="s">
        <v>221</v>
      </c>
      <c r="B37" s="106"/>
      <c r="C37" s="106"/>
      <c r="D37" s="116">
        <f>+D35+D30</f>
        <v>250307007243.37286</v>
      </c>
      <c r="E37" s="106"/>
      <c r="F37" s="116">
        <f>+F35+F30</f>
        <v>182242935881</v>
      </c>
    </row>
    <row r="38" spans="1:6" x14ac:dyDescent="0.2">
      <c r="A38" s="103"/>
      <c r="B38" s="106"/>
      <c r="C38" s="106"/>
      <c r="D38" s="112"/>
      <c r="E38" s="112"/>
      <c r="F38" s="112"/>
    </row>
    <row r="39" spans="1:6" x14ac:dyDescent="0.2">
      <c r="A39" s="113" t="s">
        <v>222</v>
      </c>
      <c r="B39" s="112"/>
      <c r="C39" s="112"/>
      <c r="D39" s="108"/>
      <c r="E39" s="106"/>
      <c r="F39" s="108"/>
    </row>
    <row r="40" spans="1:6" x14ac:dyDescent="0.2">
      <c r="A40" s="114" t="s">
        <v>223</v>
      </c>
      <c r="B40" s="107">
        <v>11</v>
      </c>
      <c r="C40" s="106"/>
      <c r="D40" s="108">
        <v>200000000000</v>
      </c>
      <c r="E40" s="106"/>
      <c r="F40" s="108">
        <v>192173016222</v>
      </c>
    </row>
    <row r="41" spans="1:6" x14ac:dyDescent="0.2">
      <c r="A41" s="114" t="s">
        <v>224</v>
      </c>
      <c r="B41" s="106"/>
      <c r="C41" s="106"/>
      <c r="D41" s="108">
        <v>9936841759</v>
      </c>
      <c r="E41" s="106"/>
      <c r="F41" s="108">
        <v>0</v>
      </c>
    </row>
    <row r="42" spans="1:6" hidden="1" x14ac:dyDescent="0.2">
      <c r="A42" s="114" t="s">
        <v>85</v>
      </c>
      <c r="B42" s="106"/>
      <c r="C42" s="106"/>
      <c r="D42" s="108">
        <v>0</v>
      </c>
      <c r="E42" s="106"/>
      <c r="F42" s="108">
        <v>0</v>
      </c>
    </row>
    <row r="43" spans="1:6" x14ac:dyDescent="0.2">
      <c r="A43" s="114" t="s">
        <v>225</v>
      </c>
      <c r="B43" s="107">
        <v>12</v>
      </c>
      <c r="C43" s="106"/>
      <c r="D43" s="108">
        <v>11423641075</v>
      </c>
      <c r="E43" s="106"/>
      <c r="F43" s="108">
        <v>11423641075</v>
      </c>
    </row>
    <row r="44" spans="1:6" ht="16" customHeight="1" x14ac:dyDescent="0.2">
      <c r="A44" s="114" t="s">
        <v>87</v>
      </c>
      <c r="B44" s="107">
        <v>12</v>
      </c>
      <c r="C44" s="106"/>
      <c r="D44" s="108">
        <v>3006068213</v>
      </c>
      <c r="E44" s="106"/>
      <c r="F44" s="108">
        <v>2720132014</v>
      </c>
    </row>
    <row r="45" spans="1:6" x14ac:dyDescent="0.2">
      <c r="A45" s="114" t="s">
        <v>90</v>
      </c>
      <c r="B45" s="107">
        <v>13</v>
      </c>
      <c r="C45" s="106"/>
      <c r="D45" s="108">
        <v>5432787778</v>
      </c>
      <c r="E45" s="106"/>
      <c r="F45" s="108">
        <v>17763825535</v>
      </c>
    </row>
    <row r="46" spans="1:6" x14ac:dyDescent="0.2">
      <c r="A46" s="114" t="s">
        <v>226</v>
      </c>
      <c r="B46" s="107">
        <v>13</v>
      </c>
      <c r="C46" s="106"/>
      <c r="D46" s="343">
        <v>5331704545</v>
      </c>
      <c r="E46" s="106"/>
      <c r="F46" s="343">
        <v>5718723977</v>
      </c>
    </row>
    <row r="47" spans="1:6" x14ac:dyDescent="0.2">
      <c r="A47" s="113" t="s">
        <v>227</v>
      </c>
      <c r="B47" s="106"/>
      <c r="C47" s="106"/>
      <c r="D47" s="115">
        <v>235131043370</v>
      </c>
      <c r="E47" s="106"/>
      <c r="F47" s="115">
        <v>229799338825</v>
      </c>
    </row>
    <row r="48" spans="1:6" x14ac:dyDescent="0.2">
      <c r="A48" s="103"/>
      <c r="B48" s="106"/>
      <c r="C48" s="106"/>
      <c r="E48" s="106"/>
    </row>
    <row r="49" spans="1:6" ht="17" thickBot="1" x14ac:dyDescent="0.25">
      <c r="A49" s="113" t="s">
        <v>228</v>
      </c>
      <c r="B49" s="106"/>
      <c r="C49" s="106"/>
      <c r="D49" s="117">
        <v>485438050613.37286</v>
      </c>
      <c r="E49" s="106"/>
      <c r="F49" s="117">
        <v>412042274706</v>
      </c>
    </row>
    <row r="50" spans="1:6" ht="13.5" customHeight="1" thickTop="1" x14ac:dyDescent="0.2">
      <c r="A50" s="114"/>
      <c r="B50" s="106"/>
      <c r="C50" s="106"/>
      <c r="D50" s="119"/>
      <c r="E50" s="119"/>
      <c r="F50" s="119"/>
    </row>
    <row r="51" spans="1:6" hidden="1" x14ac:dyDescent="0.2">
      <c r="A51" s="118" t="s">
        <v>229</v>
      </c>
      <c r="B51" s="119"/>
      <c r="C51" s="119"/>
      <c r="D51" s="120">
        <f>+D49-D23</f>
        <v>0.12799072265625</v>
      </c>
      <c r="E51" s="119"/>
      <c r="F51" s="119"/>
    </row>
    <row r="52" spans="1:6" x14ac:dyDescent="0.2">
      <c r="A52" s="118"/>
      <c r="B52" s="119"/>
      <c r="C52" s="119"/>
    </row>
    <row r="53" spans="1:6" x14ac:dyDescent="0.2">
      <c r="D53" s="121"/>
    </row>
    <row r="54" spans="1:6" x14ac:dyDescent="0.2">
      <c r="D54" s="121"/>
    </row>
  </sheetData>
  <mergeCells count="3">
    <mergeCell ref="A1:F1"/>
    <mergeCell ref="A2:F2"/>
    <mergeCell ref="A3:F3"/>
  </mergeCells>
  <hyperlinks>
    <hyperlink ref="H1" location="Indice!D12" display="BG" xr:uid="{73378AF3-7A5D-0149-86EA-D6D2E6FCB029}"/>
    <hyperlink ref="B9" location="'Nota 3'!A1" display="'Nota 3'!A1" xr:uid="{3AB89760-7444-624F-9195-8A6DFDF820E1}"/>
    <hyperlink ref="G1" location="Indice!D12" display="Indice" xr:uid="{6DD21429-0CD5-3E45-9DAC-212A5CE1D8AE}"/>
    <hyperlink ref="B11" location="'Nota 4'!A1" display="'Nota 4'!A1" xr:uid="{5AE38D89-83E9-0D49-86B3-5D37CAD1738A}"/>
    <hyperlink ref="B12" location="'Nota 5'!A1" display="'Nota 5'!A1" xr:uid="{CC33875B-E143-5B44-A358-76FDC738FDC5}"/>
    <hyperlink ref="B13" location="'Nota 6'!A1" display="'Nota 6'!A1" xr:uid="{5DB96F8E-E09C-4E45-88E0-A84EC9FE13A3}"/>
    <hyperlink ref="B17" location="'Nota 4'!A1" display="'Nota 4'!A1" xr:uid="{7718BF79-6AB3-BF41-8D16-5997AC0E0501}"/>
    <hyperlink ref="B18" location="'Nota 5'!A1" display="'Nota 5'!A1" xr:uid="{9EC6A3C6-C7F0-0B45-8D3F-FA2D005EA7D8}"/>
    <hyperlink ref="B27" location="'Nota 8'!A1" display="'Nota 8'!A1" xr:uid="{9C54F09E-0444-EA44-8046-79FA9B4E690F}"/>
    <hyperlink ref="B28" location="'Nota 9'!A1" display="'Nota 9'!A1" xr:uid="{D9435FE5-91AE-D54E-9C78-2E2F463A6FFC}"/>
    <hyperlink ref="B29" location="'Nota 10'!A1" display="'Nota 10'!A1" xr:uid="{11B63E49-FF49-DB40-B12E-DC0DA9B5EFA5}"/>
    <hyperlink ref="B33" location="'Nota 9'!A1" display="'Nota 9'!A1" xr:uid="{10ABC7CC-7BF6-ED4A-888C-6EB4F98B338F}"/>
    <hyperlink ref="B34" location="'Nota 10'!A1" display="'Nota 10'!A1" xr:uid="{6FEB9C4A-A853-4C44-AEEE-1469540E7289}"/>
    <hyperlink ref="B19" location="'Nota 7'!M20" display="'Nota 7'!M20" xr:uid="{7A5A9AE5-18CE-D549-BF1B-988963E0C322}"/>
    <hyperlink ref="B40" location="'Nota 11'!A1" display="'Nota 11'!A1" xr:uid="{5329C7FC-5690-2843-B75F-C031613BF331}"/>
    <hyperlink ref="B43" location="'Nota 12'!A1" display="'Nota 12'!A1" xr:uid="{6222A90B-064F-9445-97CC-E1D3FF1AB74D}"/>
    <hyperlink ref="B44" location="'Nota 12'!A1" display="'Nota 12'!A1" xr:uid="{038CF2B9-3278-2F49-98FF-421F6A7CA8ED}"/>
    <hyperlink ref="B46" location="'Nota 13'!A1" display="'Nota 13'!A1" xr:uid="{BD1BAE84-82CD-1942-90A6-36833505B5F8}"/>
    <hyperlink ref="B45" location="'Nota 13'!A1" display="'Nota 13'!A1" xr:uid="{6E33DEB6-13E0-421B-9126-549413B350F3}"/>
    <hyperlink ref="B20" location="'Nota 7'!H24" display="'Nota 7'!H24" xr:uid="{BBC0C6D5-E3F5-8D44-9EE1-9E48E884E3CE}"/>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1540E-3E82-1D4C-BF0C-4D7CD1E035E0}">
  <sheetPr>
    <tabColor rgb="FF002060"/>
  </sheetPr>
  <dimension ref="A1:F22"/>
  <sheetViews>
    <sheetView showGridLines="0" zoomScale="138" workbookViewId="0">
      <selection activeCell="B21" sqref="B21"/>
    </sheetView>
  </sheetViews>
  <sheetFormatPr baseColWidth="10" defaultColWidth="11.5" defaultRowHeight="15" x14ac:dyDescent="0.2"/>
  <cols>
    <col min="1" max="1" width="48" style="124" bestFit="1" customWidth="1"/>
    <col min="2" max="2" width="13.83203125" style="124" customWidth="1"/>
    <col min="3" max="3" width="2.6640625" style="124" customWidth="1"/>
    <col min="4" max="4" width="13.83203125" style="124" customWidth="1"/>
    <col min="5" max="16384" width="11.5" style="124"/>
  </cols>
  <sheetData>
    <row r="1" spans="1:6" ht="18" x14ac:dyDescent="0.2">
      <c r="A1" s="554" t="s">
        <v>230</v>
      </c>
      <c r="B1" s="554"/>
      <c r="C1" s="554"/>
      <c r="D1" s="554"/>
      <c r="E1" s="122" t="s">
        <v>117</v>
      </c>
      <c r="F1" s="123" t="s">
        <v>61</v>
      </c>
    </row>
    <row r="2" spans="1:6" x14ac:dyDescent="0.2">
      <c r="A2" s="125"/>
      <c r="B2" s="125"/>
      <c r="C2" s="125"/>
      <c r="D2" s="125"/>
    </row>
    <row r="3" spans="1:6" x14ac:dyDescent="0.2">
      <c r="A3" s="126" t="s">
        <v>231</v>
      </c>
      <c r="B3" s="282" t="s">
        <v>496</v>
      </c>
      <c r="C3" s="128"/>
      <c r="D3" s="282" t="s">
        <v>452</v>
      </c>
      <c r="E3" s="129"/>
    </row>
    <row r="4" spans="1:6" x14ac:dyDescent="0.2">
      <c r="A4" s="286" t="s">
        <v>232</v>
      </c>
      <c r="B4" s="334">
        <v>6558340065</v>
      </c>
      <c r="C4" s="335"/>
      <c r="D4" s="334">
        <v>3432303682</v>
      </c>
    </row>
    <row r="5" spans="1:6" x14ac:dyDescent="0.2">
      <c r="A5" s="286" t="s">
        <v>235</v>
      </c>
      <c r="B5" s="334">
        <v>1991312960</v>
      </c>
      <c r="C5" s="335"/>
      <c r="D5" s="334">
        <v>1661122389</v>
      </c>
    </row>
    <row r="6" spans="1:6" x14ac:dyDescent="0.2">
      <c r="A6" s="286" t="s">
        <v>237</v>
      </c>
      <c r="B6" s="334">
        <v>1381543780</v>
      </c>
      <c r="C6" s="335"/>
      <c r="D6" s="334">
        <v>1040634065</v>
      </c>
    </row>
    <row r="7" spans="1:6" x14ac:dyDescent="0.2">
      <c r="A7" s="286" t="s">
        <v>482</v>
      </c>
      <c r="B7" s="334">
        <v>312749854</v>
      </c>
      <c r="C7" s="335"/>
      <c r="D7" s="334">
        <v>614639857</v>
      </c>
    </row>
    <row r="8" spans="1:6" x14ac:dyDescent="0.2">
      <c r="A8" s="286" t="s">
        <v>239</v>
      </c>
      <c r="B8" s="334">
        <v>162014236</v>
      </c>
      <c r="C8" s="335"/>
      <c r="D8" s="334">
        <v>606391752</v>
      </c>
    </row>
    <row r="9" spans="1:6" x14ac:dyDescent="0.2">
      <c r="A9" s="286" t="s">
        <v>238</v>
      </c>
      <c r="B9" s="334">
        <v>58000003</v>
      </c>
      <c r="C9" s="335"/>
      <c r="D9" s="334">
        <v>56000003</v>
      </c>
      <c r="E9" s="132"/>
    </row>
    <row r="10" spans="1:6" x14ac:dyDescent="0.2">
      <c r="A10" s="347" t="s">
        <v>234</v>
      </c>
      <c r="B10" s="334">
        <v>378411</v>
      </c>
      <c r="C10" s="336"/>
      <c r="D10" s="334">
        <v>370978</v>
      </c>
    </row>
    <row r="11" spans="1:6" x14ac:dyDescent="0.2">
      <c r="A11" s="347" t="s">
        <v>233</v>
      </c>
      <c r="B11" s="334">
        <v>0</v>
      </c>
      <c r="C11" s="335"/>
      <c r="D11" s="334">
        <v>1027720505</v>
      </c>
    </row>
    <row r="12" spans="1:6" x14ac:dyDescent="0.2">
      <c r="A12" s="347" t="s">
        <v>236</v>
      </c>
      <c r="B12" s="334">
        <v>0</v>
      </c>
      <c r="C12" s="335"/>
      <c r="D12" s="334">
        <v>62025</v>
      </c>
    </row>
    <row r="13" spans="1:6" ht="16" thickBot="1" x14ac:dyDescent="0.25">
      <c r="A13" s="133" t="s">
        <v>240</v>
      </c>
      <c r="B13" s="134">
        <v>10464339309</v>
      </c>
      <c r="C13" s="335"/>
      <c r="D13" s="134">
        <v>8439245256</v>
      </c>
      <c r="E13" s="132"/>
    </row>
    <row r="14" spans="1:6" ht="16" thickTop="1" x14ac:dyDescent="0.2">
      <c r="A14" s="133"/>
      <c r="C14" s="133"/>
    </row>
    <row r="15" spans="1:6" x14ac:dyDescent="0.2">
      <c r="A15" s="135"/>
      <c r="B15" s="135"/>
      <c r="C15" s="135"/>
      <c r="D15" s="135"/>
    </row>
    <row r="16" spans="1:6" x14ac:dyDescent="0.2">
      <c r="A16" s="136" t="s">
        <v>241</v>
      </c>
      <c r="B16" s="137" t="s">
        <v>483</v>
      </c>
      <c r="C16" s="136"/>
      <c r="D16" s="137">
        <v>0</v>
      </c>
    </row>
    <row r="21" spans="6:6" x14ac:dyDescent="0.2">
      <c r="F21" s="138"/>
    </row>
    <row r="22" spans="6:6" x14ac:dyDescent="0.2">
      <c r="F22" s="138"/>
    </row>
  </sheetData>
  <mergeCells count="1">
    <mergeCell ref="A1:D1"/>
  </mergeCells>
  <hyperlinks>
    <hyperlink ref="F1" location="BG!D9" display="BG" xr:uid="{43336BD4-2793-ED42-8CCC-D2B5A79B13A3}"/>
    <hyperlink ref="E1" location="Indice!D12" display="Indice" xr:uid="{90887267-13AA-3548-B73A-52DA22EDB697}"/>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9721F-9853-4A4A-9198-6C2DB5AF83AA}">
  <sheetPr>
    <tabColor rgb="FF002060"/>
  </sheetPr>
  <dimension ref="A1:F37"/>
  <sheetViews>
    <sheetView showGridLines="0" topLeftCell="A2" zoomScale="125" workbookViewId="0">
      <selection activeCell="B21" sqref="B21"/>
    </sheetView>
  </sheetViews>
  <sheetFormatPr baseColWidth="10" defaultColWidth="11.5" defaultRowHeight="15" x14ac:dyDescent="0.2"/>
  <cols>
    <col min="1" max="1" width="48" style="139" bestFit="1" customWidth="1"/>
    <col min="2" max="2" width="14.6640625" style="139" bestFit="1" customWidth="1"/>
    <col min="3" max="3" width="2.6640625" style="139" customWidth="1"/>
    <col min="4" max="4" width="14.6640625" style="139" bestFit="1" customWidth="1"/>
    <col min="5" max="16384" width="11.5" style="139"/>
  </cols>
  <sheetData>
    <row r="1" spans="1:6" ht="18" x14ac:dyDescent="0.2">
      <c r="A1" s="555" t="s">
        <v>242</v>
      </c>
      <c r="B1" s="555"/>
      <c r="C1" s="555"/>
      <c r="D1" s="555"/>
      <c r="E1" s="47" t="s">
        <v>117</v>
      </c>
      <c r="F1" s="95" t="s">
        <v>61</v>
      </c>
    </row>
    <row r="2" spans="1:6" x14ac:dyDescent="0.2">
      <c r="A2" s="125"/>
      <c r="B2" s="125"/>
      <c r="C2" s="125"/>
      <c r="D2" s="125"/>
    </row>
    <row r="3" spans="1:6" x14ac:dyDescent="0.2">
      <c r="A3" s="128"/>
      <c r="B3" s="282" t="s">
        <v>496</v>
      </c>
      <c r="C3" s="128"/>
      <c r="D3" s="282" t="s">
        <v>452</v>
      </c>
    </row>
    <row r="4" spans="1:6" x14ac:dyDescent="0.2">
      <c r="A4" s="281" t="s">
        <v>231</v>
      </c>
      <c r="B4" s="140"/>
      <c r="C4" s="128"/>
      <c r="D4" s="140"/>
    </row>
    <row r="5" spans="1:6" x14ac:dyDescent="0.2">
      <c r="A5" s="286" t="s">
        <v>457</v>
      </c>
      <c r="B5" s="131">
        <v>20498237397.145</v>
      </c>
      <c r="C5" s="141"/>
      <c r="D5" s="131">
        <v>190385545</v>
      </c>
    </row>
    <row r="6" spans="1:6" x14ac:dyDescent="0.2">
      <c r="A6" s="286" t="s">
        <v>243</v>
      </c>
      <c r="B6" s="131">
        <v>11749555899</v>
      </c>
      <c r="C6" s="130"/>
      <c r="D6" s="131">
        <v>11116840825</v>
      </c>
    </row>
    <row r="7" spans="1:6" x14ac:dyDescent="0.2">
      <c r="A7" s="141" t="s">
        <v>244</v>
      </c>
      <c r="B7" s="131">
        <v>10366245746.855</v>
      </c>
      <c r="C7" s="130"/>
      <c r="D7" s="131">
        <v>8250612091</v>
      </c>
    </row>
    <row r="8" spans="1:6" x14ac:dyDescent="0.2">
      <c r="A8" s="286" t="s">
        <v>245</v>
      </c>
      <c r="B8" s="131">
        <v>1168301327</v>
      </c>
      <c r="C8" s="141"/>
      <c r="D8" s="131">
        <v>1355593685</v>
      </c>
    </row>
    <row r="9" spans="1:6" x14ac:dyDescent="0.2">
      <c r="A9" s="286" t="s">
        <v>247</v>
      </c>
      <c r="B9" s="131">
        <v>71001360</v>
      </c>
      <c r="C9" s="130"/>
      <c r="D9" s="131">
        <v>19399237</v>
      </c>
    </row>
    <row r="10" spans="1:6" x14ac:dyDescent="0.2">
      <c r="A10" s="141" t="s">
        <v>246</v>
      </c>
      <c r="B10" s="143">
        <v>69521383</v>
      </c>
      <c r="C10" s="130"/>
      <c r="D10" s="143">
        <v>45205707</v>
      </c>
    </row>
    <row r="11" spans="1:6" x14ac:dyDescent="0.2">
      <c r="A11" s="286" t="s">
        <v>248</v>
      </c>
      <c r="B11" s="508">
        <v>-3651955242</v>
      </c>
      <c r="C11" s="133"/>
      <c r="D11" s="508">
        <v>-3651955242</v>
      </c>
    </row>
    <row r="12" spans="1:6" ht="16" thickBot="1" x14ac:dyDescent="0.25">
      <c r="A12" s="133" t="s">
        <v>240</v>
      </c>
      <c r="B12" s="134">
        <v>40270907871</v>
      </c>
      <c r="C12" s="133"/>
      <c r="D12" s="134">
        <v>17326081848</v>
      </c>
    </row>
    <row r="13" spans="1:6" ht="16" thickTop="1" x14ac:dyDescent="0.2">
      <c r="A13" s="133"/>
      <c r="B13" s="135"/>
      <c r="C13" s="135"/>
      <c r="D13" s="135"/>
    </row>
    <row r="14" spans="1:6" x14ac:dyDescent="0.2">
      <c r="A14" s="281" t="s">
        <v>249</v>
      </c>
      <c r="B14" s="131"/>
      <c r="C14" s="130"/>
      <c r="D14" s="131"/>
    </row>
    <row r="15" spans="1:6" x14ac:dyDescent="0.2">
      <c r="A15" s="348" t="s">
        <v>500</v>
      </c>
      <c r="B15" s="143">
        <v>6203590398</v>
      </c>
      <c r="C15" s="130"/>
      <c r="D15" s="143">
        <v>5592293787</v>
      </c>
    </row>
    <row r="16" spans="1:6" x14ac:dyDescent="0.2">
      <c r="A16" s="348" t="s">
        <v>499</v>
      </c>
      <c r="B16" s="131">
        <v>378578055</v>
      </c>
      <c r="C16" s="130"/>
      <c r="D16" s="131">
        <v>530679587</v>
      </c>
    </row>
    <row r="17" spans="1:4" x14ac:dyDescent="0.2">
      <c r="A17" s="348" t="s">
        <v>501</v>
      </c>
      <c r="B17" s="508">
        <v>-4559101050</v>
      </c>
      <c r="C17" s="133"/>
      <c r="D17" s="508">
        <v>-4559101050</v>
      </c>
    </row>
    <row r="18" spans="1:4" ht="16" thickBot="1" x14ac:dyDescent="0.25">
      <c r="A18" s="133" t="s">
        <v>240</v>
      </c>
      <c r="B18" s="134">
        <v>2023067403</v>
      </c>
      <c r="C18" s="135"/>
      <c r="D18" s="134">
        <v>1563872324</v>
      </c>
    </row>
    <row r="19" spans="1:4" ht="16" thickTop="1" x14ac:dyDescent="0.2">
      <c r="A19" s="133"/>
      <c r="B19" s="135"/>
      <c r="C19" s="135"/>
      <c r="D19" s="135"/>
    </row>
    <row r="20" spans="1:4" x14ac:dyDescent="0.2">
      <c r="A20" s="136" t="s">
        <v>241</v>
      </c>
      <c r="B20" s="137">
        <v>0</v>
      </c>
      <c r="C20" s="136"/>
      <c r="D20" s="137">
        <v>0</v>
      </c>
    </row>
    <row r="22" spans="1:4" x14ac:dyDescent="0.2">
      <c r="A22" s="145" t="s">
        <v>250</v>
      </c>
    </row>
    <row r="23" spans="1:4" x14ac:dyDescent="0.2">
      <c r="A23" s="146"/>
    </row>
    <row r="24" spans="1:4" x14ac:dyDescent="0.2">
      <c r="B24" s="282" t="s">
        <v>496</v>
      </c>
      <c r="C24" s="128"/>
      <c r="D24" s="282" t="s">
        <v>452</v>
      </c>
    </row>
    <row r="25" spans="1:4" x14ac:dyDescent="0.2">
      <c r="A25" s="147" t="s">
        <v>251</v>
      </c>
      <c r="B25" s="143">
        <v>8211056292</v>
      </c>
      <c r="C25" s="147"/>
      <c r="D25" s="143">
        <v>7929340252</v>
      </c>
    </row>
    <row r="26" spans="1:4" x14ac:dyDescent="0.2">
      <c r="A26" s="147" t="s">
        <v>252</v>
      </c>
      <c r="B26" s="143">
        <v>0</v>
      </c>
      <c r="C26" s="147"/>
      <c r="D26" s="143">
        <v>550425101</v>
      </c>
    </row>
    <row r="27" spans="1:4" hidden="1" x14ac:dyDescent="0.2">
      <c r="A27" s="147" t="s">
        <v>253</v>
      </c>
      <c r="B27" s="148"/>
      <c r="C27" s="147"/>
      <c r="D27" s="148"/>
    </row>
    <row r="28" spans="1:4" x14ac:dyDescent="0.2">
      <c r="A28" s="147" t="s">
        <v>454</v>
      </c>
      <c r="B28" s="143">
        <v>0</v>
      </c>
      <c r="C28" s="147"/>
      <c r="D28" s="143">
        <v>-268709061</v>
      </c>
    </row>
    <row r="29" spans="1:4" ht="16" thickBot="1" x14ac:dyDescent="0.25">
      <c r="A29" s="147" t="s">
        <v>254</v>
      </c>
      <c r="B29" s="149">
        <v>8211056292</v>
      </c>
      <c r="C29" s="147"/>
      <c r="D29" s="149">
        <v>8211056292</v>
      </c>
    </row>
    <row r="30" spans="1:4" ht="16" thickTop="1" x14ac:dyDescent="0.2">
      <c r="A30" s="146"/>
    </row>
    <row r="31" spans="1:4" x14ac:dyDescent="0.2">
      <c r="A31" s="146"/>
    </row>
    <row r="32" spans="1:4" x14ac:dyDescent="0.2">
      <c r="A32" s="130"/>
    </row>
    <row r="33" spans="1:1" x14ac:dyDescent="0.2">
      <c r="A33" s="130"/>
    </row>
    <row r="34" spans="1:1" x14ac:dyDescent="0.2">
      <c r="A34" s="130"/>
    </row>
    <row r="35" spans="1:1" x14ac:dyDescent="0.2">
      <c r="A35" s="130"/>
    </row>
    <row r="36" spans="1:1" x14ac:dyDescent="0.2">
      <c r="A36" s="130"/>
    </row>
    <row r="37" spans="1:1" x14ac:dyDescent="0.2">
      <c r="A37" s="130"/>
    </row>
  </sheetData>
  <mergeCells count="1">
    <mergeCell ref="A1:D1"/>
  </mergeCells>
  <hyperlinks>
    <hyperlink ref="F1" location="BG!D11" display="BG" xr:uid="{E5BFDD70-BC61-3A49-A29D-3E9D88B6260F}"/>
    <hyperlink ref="E1" location="Indice!D12" display="Indice" xr:uid="{43AF2BA9-45E8-4140-8476-E3F2025DE04C}"/>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3F5F0-85DF-6540-9CC0-26BFC9307787}">
  <sheetPr>
    <tabColor rgb="FF002060"/>
  </sheetPr>
  <dimension ref="A1:F23"/>
  <sheetViews>
    <sheetView showGridLines="0" zoomScale="125" workbookViewId="0">
      <selection activeCell="A15" sqref="A15:XFD15"/>
    </sheetView>
  </sheetViews>
  <sheetFormatPr baseColWidth="10" defaultColWidth="11.5" defaultRowHeight="15" outlineLevelRow="1" x14ac:dyDescent="0.2"/>
  <cols>
    <col min="1" max="1" width="48" style="139" bestFit="1" customWidth="1"/>
    <col min="2" max="2" width="13.83203125" style="139" customWidth="1"/>
    <col min="3" max="3" width="2.6640625" style="139" customWidth="1"/>
    <col min="4" max="4" width="13.83203125" style="139" customWidth="1"/>
    <col min="5" max="16384" width="11.5" style="139"/>
  </cols>
  <sheetData>
    <row r="1" spans="1:6" ht="18" x14ac:dyDescent="0.2">
      <c r="A1" s="555" t="s">
        <v>255</v>
      </c>
      <c r="B1" s="555"/>
      <c r="C1" s="555"/>
      <c r="D1" s="555"/>
      <c r="E1" s="47" t="s">
        <v>117</v>
      </c>
      <c r="F1" s="95" t="s">
        <v>61</v>
      </c>
    </row>
    <row r="2" spans="1:6" x14ac:dyDescent="0.2">
      <c r="A2" s="125"/>
      <c r="B2" s="125"/>
      <c r="C2" s="125"/>
      <c r="D2" s="125"/>
    </row>
    <row r="3" spans="1:6" x14ac:dyDescent="0.2">
      <c r="B3" s="127" t="s">
        <v>496</v>
      </c>
      <c r="C3" s="128"/>
      <c r="D3" s="127" t="s">
        <v>452</v>
      </c>
    </row>
    <row r="4" spans="1:6" x14ac:dyDescent="0.2">
      <c r="A4" s="281" t="s">
        <v>231</v>
      </c>
      <c r="B4" s="140"/>
      <c r="C4" s="128"/>
      <c r="D4" s="140"/>
    </row>
    <row r="5" spans="1:6" x14ac:dyDescent="0.2">
      <c r="A5" s="141" t="s">
        <v>502</v>
      </c>
      <c r="B5" s="131">
        <v>14528029840</v>
      </c>
      <c r="C5" s="130"/>
      <c r="D5" s="131">
        <v>0</v>
      </c>
    </row>
    <row r="6" spans="1:6" x14ac:dyDescent="0.2">
      <c r="A6" s="286" t="s">
        <v>256</v>
      </c>
      <c r="B6" s="131">
        <v>1986990832</v>
      </c>
      <c r="C6" s="130"/>
      <c r="D6" s="131">
        <v>0</v>
      </c>
    </row>
    <row r="7" spans="1:6" x14ac:dyDescent="0.2">
      <c r="A7" s="141" t="s">
        <v>456</v>
      </c>
      <c r="B7" s="131">
        <v>772821625</v>
      </c>
      <c r="C7" s="141"/>
      <c r="D7" s="131">
        <v>627833719</v>
      </c>
    </row>
    <row r="8" spans="1:6" x14ac:dyDescent="0.2">
      <c r="A8" s="141" t="s">
        <v>258</v>
      </c>
      <c r="B8" s="131">
        <v>312352504</v>
      </c>
      <c r="C8" s="130"/>
      <c r="D8" s="131">
        <v>706949222</v>
      </c>
    </row>
    <row r="9" spans="1:6" x14ac:dyDescent="0.2">
      <c r="A9" s="286" t="s">
        <v>259</v>
      </c>
      <c r="B9" s="131">
        <v>259138089</v>
      </c>
      <c r="C9" s="130"/>
      <c r="D9" s="131">
        <v>256091856</v>
      </c>
    </row>
    <row r="10" spans="1:6" x14ac:dyDescent="0.2">
      <c r="A10" s="286" t="s">
        <v>257</v>
      </c>
      <c r="B10" s="131">
        <v>71526987</v>
      </c>
      <c r="C10" s="130"/>
      <c r="D10" s="131">
        <v>429652025</v>
      </c>
    </row>
    <row r="11" spans="1:6" x14ac:dyDescent="0.2">
      <c r="A11" s="286" t="s">
        <v>261</v>
      </c>
      <c r="B11" s="131">
        <v>18559535</v>
      </c>
      <c r="C11" s="130"/>
      <c r="D11" s="131">
        <v>18559535</v>
      </c>
    </row>
    <row r="12" spans="1:6" x14ac:dyDescent="0.2">
      <c r="A12" s="349" t="s">
        <v>455</v>
      </c>
      <c r="B12" s="131">
        <v>0</v>
      </c>
      <c r="C12" s="130"/>
      <c r="D12" s="131">
        <v>1354135218</v>
      </c>
    </row>
    <row r="13" spans="1:6" hidden="1" x14ac:dyDescent="0.2">
      <c r="A13" s="286" t="s">
        <v>262</v>
      </c>
      <c r="B13" s="131">
        <v>0</v>
      </c>
      <c r="C13" s="141"/>
      <c r="D13" s="131">
        <v>1084474550</v>
      </c>
    </row>
    <row r="14" spans="1:6" x14ac:dyDescent="0.2">
      <c r="A14" s="286" t="s">
        <v>260</v>
      </c>
      <c r="B14" s="131">
        <v>0</v>
      </c>
      <c r="C14" s="141"/>
      <c r="D14" s="131">
        <v>54787055</v>
      </c>
    </row>
    <row r="15" spans="1:6" hidden="1" outlineLevel="1" x14ac:dyDescent="0.2">
      <c r="A15" s="286" t="s">
        <v>263</v>
      </c>
      <c r="B15" s="131">
        <v>0</v>
      </c>
      <c r="C15" s="141"/>
      <c r="D15" s="131">
        <v>0</v>
      </c>
    </row>
    <row r="16" spans="1:6" collapsed="1" x14ac:dyDescent="0.2">
      <c r="A16" s="141" t="s">
        <v>264</v>
      </c>
      <c r="B16" s="131">
        <v>377171314.24485874</v>
      </c>
      <c r="C16" s="141"/>
      <c r="D16" s="131">
        <v>706742253</v>
      </c>
    </row>
    <row r="17" spans="1:4" ht="16" thickBot="1" x14ac:dyDescent="0.25">
      <c r="A17" s="133" t="s">
        <v>265</v>
      </c>
      <c r="B17" s="134">
        <v>18326590726.244858</v>
      </c>
      <c r="C17" s="133"/>
      <c r="D17" s="134">
        <v>5239225433</v>
      </c>
    </row>
    <row r="18" spans="1:4" ht="16" thickTop="1" x14ac:dyDescent="0.2">
      <c r="A18" s="133"/>
      <c r="B18" s="144"/>
      <c r="C18" s="133"/>
      <c r="D18" s="144"/>
    </row>
    <row r="19" spans="1:4" hidden="1" outlineLevel="1" x14ac:dyDescent="0.2">
      <c r="A19" s="128" t="s">
        <v>249</v>
      </c>
      <c r="B19" s="135"/>
      <c r="C19" s="135"/>
      <c r="D19" s="135"/>
    </row>
    <row r="20" spans="1:4" hidden="1" outlineLevel="1" x14ac:dyDescent="0.2">
      <c r="A20" s="135" t="s">
        <v>266</v>
      </c>
      <c r="B20" s="131">
        <v>0</v>
      </c>
      <c r="C20" s="130"/>
      <c r="D20" s="131">
        <v>0</v>
      </c>
    </row>
    <row r="21" spans="1:4" ht="16" hidden="1" outlineLevel="1" thickBot="1" x14ac:dyDescent="0.25">
      <c r="A21" s="133" t="s">
        <v>265</v>
      </c>
      <c r="B21" s="134">
        <v>0</v>
      </c>
      <c r="C21" s="133"/>
      <c r="D21" s="134">
        <v>0</v>
      </c>
    </row>
    <row r="22" spans="1:4" collapsed="1" x14ac:dyDescent="0.2">
      <c r="A22" s="135"/>
      <c r="B22" s="135"/>
      <c r="C22" s="135"/>
      <c r="D22" s="135"/>
    </row>
    <row r="23" spans="1:4" x14ac:dyDescent="0.2">
      <c r="A23" s="136" t="s">
        <v>241</v>
      </c>
      <c r="B23" s="137">
        <v>0</v>
      </c>
      <c r="C23" s="150"/>
      <c r="D23" s="137">
        <v>0</v>
      </c>
    </row>
  </sheetData>
  <mergeCells count="1">
    <mergeCell ref="A1:D1"/>
  </mergeCells>
  <hyperlinks>
    <hyperlink ref="F1" location="BG!D12" display="BG" xr:uid="{05522374-DCB6-E84B-B17C-5D6A4C497DFB}"/>
    <hyperlink ref="E1" location="Indice!D15" display="Indice" xr:uid="{9B10749C-0CCB-A442-AC00-0AED60E53C4E}"/>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1506A-50F9-7D43-9B38-8D243F7EA9B7}">
  <sheetPr>
    <tabColor rgb="FF002060"/>
  </sheetPr>
  <dimension ref="A1:F21"/>
  <sheetViews>
    <sheetView showGridLines="0" zoomScale="125" workbookViewId="0">
      <selection activeCell="A14" sqref="A14"/>
    </sheetView>
  </sheetViews>
  <sheetFormatPr baseColWidth="10" defaultColWidth="11.5" defaultRowHeight="15" x14ac:dyDescent="0.2"/>
  <cols>
    <col min="1" max="1" width="48" style="139" bestFit="1" customWidth="1"/>
    <col min="2" max="2" width="14.6640625" style="139" bestFit="1" customWidth="1"/>
    <col min="3" max="3" width="2.6640625" style="139" customWidth="1"/>
    <col min="4" max="4" width="14.6640625" style="139" bestFit="1" customWidth="1"/>
    <col min="5" max="5" width="14.33203125" style="139" bestFit="1" customWidth="1"/>
    <col min="6" max="16384" width="11.5" style="139"/>
  </cols>
  <sheetData>
    <row r="1" spans="1:6" ht="18" x14ac:dyDescent="0.2">
      <c r="A1" s="555" t="s">
        <v>267</v>
      </c>
      <c r="B1" s="555"/>
      <c r="C1" s="555"/>
      <c r="D1" s="555"/>
      <c r="E1" s="47" t="s">
        <v>117</v>
      </c>
      <c r="F1" s="95" t="s">
        <v>61</v>
      </c>
    </row>
    <row r="2" spans="1:6" x14ac:dyDescent="0.2">
      <c r="A2" s="125"/>
      <c r="B2" s="125"/>
      <c r="C2" s="125"/>
      <c r="D2" s="125"/>
    </row>
    <row r="3" spans="1:6" x14ac:dyDescent="0.2">
      <c r="A3" s="128"/>
      <c r="B3" s="127" t="s">
        <v>496</v>
      </c>
      <c r="C3" s="128"/>
      <c r="D3" s="127" t="s">
        <v>452</v>
      </c>
    </row>
    <row r="4" spans="1:6" x14ac:dyDescent="0.2">
      <c r="A4" s="141" t="s">
        <v>503</v>
      </c>
      <c r="B4" s="131">
        <v>37178153168</v>
      </c>
      <c r="C4" s="130"/>
      <c r="D4" s="131">
        <v>61912922936</v>
      </c>
      <c r="E4" s="151"/>
    </row>
    <row r="5" spans="1:6" x14ac:dyDescent="0.2">
      <c r="A5" s="141" t="s">
        <v>268</v>
      </c>
      <c r="B5" s="131">
        <v>36811038130</v>
      </c>
      <c r="C5" s="130"/>
      <c r="D5" s="131">
        <v>51096298486</v>
      </c>
    </row>
    <row r="6" spans="1:6" x14ac:dyDescent="0.2">
      <c r="A6" s="141" t="s">
        <v>269</v>
      </c>
      <c r="B6" s="131">
        <v>31461854692</v>
      </c>
      <c r="C6" s="130"/>
      <c r="D6" s="131">
        <v>35137330306</v>
      </c>
    </row>
    <row r="7" spans="1:6" x14ac:dyDescent="0.2">
      <c r="A7" s="141" t="s">
        <v>270</v>
      </c>
      <c r="B7" s="131">
        <v>19552099171</v>
      </c>
      <c r="C7" s="130"/>
      <c r="D7" s="131">
        <v>20401884716</v>
      </c>
    </row>
    <row r="8" spans="1:6" x14ac:dyDescent="0.2">
      <c r="A8" s="141" t="s">
        <v>272</v>
      </c>
      <c r="B8" s="131">
        <v>11492341738</v>
      </c>
      <c r="C8" s="130"/>
      <c r="D8" s="131">
        <v>10784382925</v>
      </c>
    </row>
    <row r="9" spans="1:6" x14ac:dyDescent="0.2">
      <c r="A9" s="141" t="s">
        <v>562</v>
      </c>
      <c r="B9" s="131">
        <v>7213889263</v>
      </c>
      <c r="C9" s="130"/>
      <c r="D9" s="131">
        <v>10017353858</v>
      </c>
    </row>
    <row r="10" spans="1:6" x14ac:dyDescent="0.2">
      <c r="A10" s="141" t="s">
        <v>271</v>
      </c>
      <c r="B10" s="131">
        <v>6153368292</v>
      </c>
      <c r="C10" s="130"/>
      <c r="D10" s="131">
        <v>6237480243</v>
      </c>
    </row>
    <row r="11" spans="1:6" x14ac:dyDescent="0.2">
      <c r="A11" s="141" t="s">
        <v>273</v>
      </c>
      <c r="B11" s="131">
        <v>5822502799</v>
      </c>
      <c r="C11" s="130"/>
      <c r="D11" s="131">
        <v>3612155776</v>
      </c>
    </row>
    <row r="12" spans="1:6" x14ac:dyDescent="0.2">
      <c r="A12" s="141" t="s">
        <v>458</v>
      </c>
      <c r="B12" s="131">
        <v>5025984594</v>
      </c>
      <c r="C12" s="130"/>
      <c r="D12" s="131">
        <v>4285767073</v>
      </c>
    </row>
    <row r="13" spans="1:6" ht="16" thickBot="1" x14ac:dyDescent="0.25">
      <c r="A13" s="133" t="s">
        <v>240</v>
      </c>
      <c r="B13" s="134">
        <v>160711231847</v>
      </c>
      <c r="C13" s="133"/>
      <c r="D13" s="134">
        <v>203485576319</v>
      </c>
    </row>
    <row r="14" spans="1:6" ht="16" thickTop="1" x14ac:dyDescent="0.2">
      <c r="A14" s="135"/>
      <c r="B14" s="135"/>
      <c r="C14" s="135"/>
      <c r="D14" s="135"/>
    </row>
    <row r="15" spans="1:6" x14ac:dyDescent="0.2">
      <c r="A15" s="136" t="s">
        <v>241</v>
      </c>
      <c r="B15" s="137">
        <v>0</v>
      </c>
      <c r="C15" s="136"/>
      <c r="D15" s="137">
        <v>0</v>
      </c>
    </row>
    <row r="20" spans="5:5" x14ac:dyDescent="0.2">
      <c r="E20" s="152"/>
    </row>
    <row r="21" spans="5:5" x14ac:dyDescent="0.2">
      <c r="E21" s="152"/>
    </row>
  </sheetData>
  <mergeCells count="1">
    <mergeCell ref="A1:D1"/>
  </mergeCells>
  <hyperlinks>
    <hyperlink ref="F1" location="BG!D13" display="BG" xr:uid="{C996DE2E-E4B7-EF43-9405-FFCC6E565F4B}"/>
    <hyperlink ref="E1" location="Indice!D16" display="Indice" xr:uid="{C757F728-291B-3441-987E-51559D798FBD}"/>
  </hyperlink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yn53WsVJB6y43IMrlE6pZ8iBJhIJpZJeBsGUC9bo8Lw=</DigestValue>
    </Reference>
    <Reference Type="http://www.w3.org/2000/09/xmldsig#Object" URI="#idOfficeObject">
      <DigestMethod Algorithm="http://www.w3.org/2001/04/xmlenc#sha256"/>
      <DigestValue>MBIARuydi7h8lKjaMNRzioyeOrTcD/0iud82JuBxnnk=</DigestValue>
    </Reference>
    <Reference Type="http://uri.etsi.org/01903#SignedProperties" URI="#idSignedProperties">
      <Transforms>
        <Transform Algorithm="http://www.w3.org/TR/2001/REC-xml-c14n-20010315"/>
      </Transforms>
      <DigestMethod Algorithm="http://www.w3.org/2001/04/xmlenc#sha256"/>
      <DigestValue>ld2qF0s79G3Nfc60kxwJlFnClNegSLS7zdosK8Mb7s0=</DigestValue>
    </Reference>
    <Reference Type="http://www.w3.org/2000/09/xmldsig#Object" URI="#idValidSigLnImg">
      <DigestMethod Algorithm="http://www.w3.org/2001/04/xmlenc#sha256"/>
      <DigestValue>PZS+IUxTVCMg3CliUmZPnRKb0qfwVE6lAluY1hxbKAg=</DigestValue>
    </Reference>
    <Reference Type="http://www.w3.org/2000/09/xmldsig#Object" URI="#idInvalidSigLnImg">
      <DigestMethod Algorithm="http://www.w3.org/2001/04/xmlenc#sha256"/>
      <DigestValue>CGuCRx/NX7uAS9+SBbbfiUPgKKlyQxlnJ4UXjgWK9tY=</DigestValue>
    </Reference>
  </SignedInfo>
  <SignatureValue>VY6OREzLnJuNHKxKegKhlzF0AtdB0SBqrduJZz9lPKmoHPLzHBabsbQMO9Cq9sjWslx51U8sVvgW
le5xxj7rg4h85gaWnGppgyW/uJ3rUAYSK5/rwLStJmE/zL6r3oGWyfbQeFwQe27SIxS3hUWVlLiq
PRq14W9kBltmGVRvGKszHEJvsF8e8nY4G0n9ADgeg71AnwOhn8PMskMM0vGBbZJfrSNU33OAwUdG
2vY5tslu1raWlm0sEGNID6xhrItLmWhQ5fJEZll9rH5viq9mINofUtR+5a8AJoQeVvNUPiFEXw0Z
fV/OOW3HJYmE/baeuMDnu5DpBgcgypyZceNhgA==</SignatureValue>
  <KeyInfo>
    <X509Data>
      <X509Certificate>MIIH/jCCBeagAwIBAgIIMwLSzeHOXTcwDQYJKoZIhvcNAQELBQAwWzEXMBUGA1UEBRMOUlVDIDgwMDUwMTcyLTExGjAYBgNVBAMTEUNBLURPQ1VNRU5UQSBTLkEuMRcwFQYDVQQKEw5ET0NVTUVOVEEgUy5BLjELMAkGA1UEBhMCUFkwHhcNMjIwNTAzMTk1OTE1WhcNMjQwNTAyMjAwOTE1WjCBozELMAkGA1UEBhMCUFkxFTATBgNVBAQMDENPU1RBIEZMT1JFUzESMBAGA1UEBRMJQ0kxNTY5NzExMRcwFQYDVQQqDA5DQVJMT1MgQUxGUkVETzEXMBUGA1UECgwOUEVSU09OQSBGSVNJQ0ExETAPBgNVBAsMCEZJUk1BIEYyMSQwIgYDVQQDDBtDQVJMT1MgQUxGUkVETyBDT1NUQSBGTE9SRVMwggEiMA0GCSqGSIb3DQEBAQUAA4IBDwAwggEKAoIBAQDGgOuxWeFuMGbAgKsnEbcKLUAmrKpLN3aQa4HIT6H2l8FCqTq9eS6R0nxkxdDARqEV7C8mIh3EXCXGkt9HQny4R4ioOIqWWzq+q7nsZ4aifel0+tpzlTkUbIl9SUcF16O9Nxi6LGh2Loc8+1GAa1PrpEdK/XvsgsNE9lzWPyW6JfN3Uem1cIQb4ZTNKlBnQ4wb62jnZHRgfjelJ1XJDradtkG+PaKxYtLxW3tBGocAsDpPPc9EHuLGai6+RaDmY1Cn3nLQkQWS0Bj5faa6UlyrU08EbTjb2gWZ53nkwbgTM6vk4lR5J9byJ0DVaIDRecg2v6eabsBbJ9GaD8dhqPK3AgMBAAGjggN7MIIDdzAMBgNVHRMBAf8EAjAAMA4GA1UdDwEB/wQEAwIF4DAqBgNVHSUBAf8EIDAeBggrBgEFBQcDAQYIKwYBBQUHAwIGCCsGAQUFBwMEMB0GA1UdDgQWBBSMTN/HGucjwfDtEL7JHboCx9rK6zCBlwYIKwYBBQUHAQEEgYowgYcwOgYIKwYBBQUHMAGGLmh0dHBz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HwYDVR0RBBgwFoEUY2FybG9zY0B2aWx1eC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AglPKbLkmhXa3jl9cqcGuwxB3G8o4x8coErs3o/A43nbbvtK82ozt03H5v7GCwPm7NPfByzSn4R7WxGcz2yIh53Q237SAPRphuyvIwoPwhMnAjsAwaOzWHKDY6lEDnwxNOQopSgLjbJch3SyVmfDXqaX2PrUiowneRqWRhgZgjDKN5nEnMVVgaEsfoLojOhVcrezXHNo3YXjU42oxljMwT3B0q63EXIU0kt1I85wN12xrWI/rQ5TgpkSRHx0CwohRh2mnYpjV2bsMJRBWPBoOXYnXmdPQhlTBc2obWwKKTqa3sxRp0+RwggzeFSehCDJEkecCVYT+/ZewwN5deh6ZoZYwa90H2s7A4TZrmf61QfWmuax0jaJXzrmkxdyQAypNmTT7s+8snNmOHdqn8rLMkbrNwA0jDfzjlYcqlDlL1HDusSEvikkhmdKZ4QP9nQtCPItA+r2/4WC7n4eg2YkMZbRhpkENjDlD4VAfq66CFSDOpCu7QoRdBkrmThQ4AtMTCEnPKaKvjYJJTRorQCP75AjULufphjFlVH1SO0NxXYm1nDOaFeuH84IIxB8uEh1IIGuphU+BQJV3JiHGzjZf6X+O3uJ0L4n04lJeJWxVBQf+kIytty5rvpoqWhp4imGV00BNjkQLalWSvGoAior+YKbMSulQMCEWV8WkSDEsKl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2Bzs4gum/xWrzi1J3zlpKQjXfUFO8G5kngi4nc7nJGg=</DigestValue>
      </Reference>
      <Reference URI="/xl/calcChain.xml?ContentType=application/vnd.openxmlformats-officedocument.spreadsheetml.calcChain+xml">
        <DigestMethod Algorithm="http://www.w3.org/2001/04/xmlenc#sha256"/>
        <DigestValue>VKhozPdD8RP5jKNsC9HnarjwK4zxyyN51K1vbptyiXA=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j+dDPHDNHtic+Wf6cuAfxA6wzf6ukRGFpV4Ww9GZLqc=</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4lnKN6nbMg/vNNgvDruWH8F0aRqYjh/IvyBwdWZKVFU=</DigestValue>
      </Reference>
      <Reference URI="/xl/drawings/drawing2.xml?ContentType=application/vnd.openxmlformats-officedocument.drawing+xml">
        <DigestMethod Algorithm="http://www.w3.org/2001/04/xmlenc#sha256"/>
        <DigestValue>97O14Z95jwA9CP29aDX4wVCdguzDaxgHUCf7/g+re/o=</DigestValue>
      </Reference>
      <Reference URI="/xl/media/image1.png?ContentType=image/png">
        <DigestMethod Algorithm="http://www.w3.org/2001/04/xmlenc#sha256"/>
        <DigestValue>uI0brDbYV6YlPt4INZ8nNezc0jukNpBRcN7vLW78z/8=</DigestValue>
      </Reference>
      <Reference URI="/xl/media/image2.emf?ContentType=image/x-emf">
        <DigestMethod Algorithm="http://www.w3.org/2001/04/xmlenc#sha256"/>
        <DigestValue>XycmQ5cj6pCousAOfmZg+dyQGVVEpoNLZhPpPJT9Z1M=</DigestValue>
      </Reference>
      <Reference URI="/xl/media/image3.emf?ContentType=image/x-emf">
        <DigestMethod Algorithm="http://www.w3.org/2001/04/xmlenc#sha256"/>
        <DigestValue>O2CrkmMqBvhVRKK29TIjvnc3n4ubQPvb1alXQEWxjRI=</DigestValue>
      </Reference>
      <Reference URI="/xl/media/image4.emf?ContentType=image/x-emf">
        <DigestMethod Algorithm="http://www.w3.org/2001/04/xmlenc#sha256"/>
        <DigestValue>Zv6i9EE2HmY6yBlauvA2/p+HQZEONikQE5HnRFVUKTE=</DigestValue>
      </Reference>
      <Reference URI="/xl/media/image5.emf?ContentType=image/x-emf">
        <DigestMethod Algorithm="http://www.w3.org/2001/04/xmlenc#sha256"/>
        <DigestValue>4nDyZ+WNyCQ1hNSrYswKslFPSV2snq9ln0QJE3bhBUM=</DigestValue>
      </Reference>
      <Reference URI="/xl/sharedStrings.xml?ContentType=application/vnd.openxmlformats-officedocument.spreadsheetml.sharedStrings+xml">
        <DigestMethod Algorithm="http://www.w3.org/2001/04/xmlenc#sha256"/>
        <DigestValue>39zrgq2Vjif/xvp+/hPZwAM1Oka70wUjMxFhuUMlZN0=</DigestValue>
      </Reference>
      <Reference URI="/xl/styles.xml?ContentType=application/vnd.openxmlformats-officedocument.spreadsheetml.styles+xml">
        <DigestMethod Algorithm="http://www.w3.org/2001/04/xmlenc#sha256"/>
        <DigestValue>NjoZqIGUzVHC1CCNs3ZSqqVh0X+DB/GX8MlKQ4Fhecc=</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83IHN8L/B/m3x8ggeTsUC4qm/PaSc3EF3ppyL/XXYZM=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sheet1.xml?ContentType=application/vnd.openxmlformats-officedocument.spreadsheetml.worksheet+xml">
        <DigestMethod Algorithm="http://www.w3.org/2001/04/xmlenc#sha256"/>
        <DigestValue>NGMbrIdU3ugyJ4vavyUKH7P/eH4PGGnggD+BqEyJMOU=</DigestValue>
      </Reference>
      <Reference URI="/xl/worksheets/sheet10.xml?ContentType=application/vnd.openxmlformats-officedocument.spreadsheetml.worksheet+xml">
        <DigestMethod Algorithm="http://www.w3.org/2001/04/xmlenc#sha256"/>
        <DigestValue>WpffuvV+M8Qyh7E97vDcTa7Ei2zHYBxNLFkcQ2yzROQ=</DigestValue>
      </Reference>
      <Reference URI="/xl/worksheets/sheet11.xml?ContentType=application/vnd.openxmlformats-officedocument.spreadsheetml.worksheet+xml">
        <DigestMethod Algorithm="http://www.w3.org/2001/04/xmlenc#sha256"/>
        <DigestValue>+RIyHPnwZSW19PQTmFT6q+nUIlTEOhMn43mAkUm7XPg=</DigestValue>
      </Reference>
      <Reference URI="/xl/worksheets/sheet12.xml?ContentType=application/vnd.openxmlformats-officedocument.spreadsheetml.worksheet+xml">
        <DigestMethod Algorithm="http://www.w3.org/2001/04/xmlenc#sha256"/>
        <DigestValue>NiYxL5DUl29WHa0RzXLIdIhqLC2JJL5WIBr3Uoic/bk=</DigestValue>
      </Reference>
      <Reference URI="/xl/worksheets/sheet13.xml?ContentType=application/vnd.openxmlformats-officedocument.spreadsheetml.worksheet+xml">
        <DigestMethod Algorithm="http://www.w3.org/2001/04/xmlenc#sha256"/>
        <DigestValue>chriO+fNw784Q1192kXjNgO03OAuN6SZ1uzFJgFKekk=</DigestValue>
      </Reference>
      <Reference URI="/xl/worksheets/sheet14.xml?ContentType=application/vnd.openxmlformats-officedocument.spreadsheetml.worksheet+xml">
        <DigestMethod Algorithm="http://www.w3.org/2001/04/xmlenc#sha256"/>
        <DigestValue>JTPlqCLnlAm8Gqe9u6Cc+MdpIVOqU3t4qAWAAgG6HVE=</DigestValue>
      </Reference>
      <Reference URI="/xl/worksheets/sheet15.xml?ContentType=application/vnd.openxmlformats-officedocument.spreadsheetml.worksheet+xml">
        <DigestMethod Algorithm="http://www.w3.org/2001/04/xmlenc#sha256"/>
        <DigestValue>+GP7bXzHw+MhyavwWfQ6Wvkccrp/DZEgeZckkXv0cok=</DigestValue>
      </Reference>
      <Reference URI="/xl/worksheets/sheet16.xml?ContentType=application/vnd.openxmlformats-officedocument.spreadsheetml.worksheet+xml">
        <DigestMethod Algorithm="http://www.w3.org/2001/04/xmlenc#sha256"/>
        <DigestValue>E+wMUpTFm7KmuTv61ei+jZpQBI4YPvx8duCWPVg6ySc=</DigestValue>
      </Reference>
      <Reference URI="/xl/worksheets/sheet17.xml?ContentType=application/vnd.openxmlformats-officedocument.spreadsheetml.worksheet+xml">
        <DigestMethod Algorithm="http://www.w3.org/2001/04/xmlenc#sha256"/>
        <DigestValue>RzRhBGLrjaU35ksUY/rIrt4CQJ9mz9Dgq7yz/Ni8grk=</DigestValue>
      </Reference>
      <Reference URI="/xl/worksheets/sheet18.xml?ContentType=application/vnd.openxmlformats-officedocument.spreadsheetml.worksheet+xml">
        <DigestMethod Algorithm="http://www.w3.org/2001/04/xmlenc#sha256"/>
        <DigestValue>L7i9BIb2EW3VAmUWSqE4uT54ufBil9Q+MhGloEoPn50=</DigestValue>
      </Reference>
      <Reference URI="/xl/worksheets/sheet19.xml?ContentType=application/vnd.openxmlformats-officedocument.spreadsheetml.worksheet+xml">
        <DigestMethod Algorithm="http://www.w3.org/2001/04/xmlenc#sha256"/>
        <DigestValue>PaOOl0uCXaNpOwIT35NRUsOsP8XjaH4EgpnXKOTYJNo=</DigestValue>
      </Reference>
      <Reference URI="/xl/worksheets/sheet2.xml?ContentType=application/vnd.openxmlformats-officedocument.spreadsheetml.worksheet+xml">
        <DigestMethod Algorithm="http://www.w3.org/2001/04/xmlenc#sha256"/>
        <DigestValue>vl5YRLRF1OJIDOzXpzmIgngT/M4B2Cn9naeYUtZllFI=</DigestValue>
      </Reference>
      <Reference URI="/xl/worksheets/sheet20.xml?ContentType=application/vnd.openxmlformats-officedocument.spreadsheetml.worksheet+xml">
        <DigestMethod Algorithm="http://www.w3.org/2001/04/xmlenc#sha256"/>
        <DigestValue>vWA1NYZh/7OY+b/E9FNCQZlJsol2/BcQpVzgBTzFDZw=</DigestValue>
      </Reference>
      <Reference URI="/xl/worksheets/sheet21.xml?ContentType=application/vnd.openxmlformats-officedocument.spreadsheetml.worksheet+xml">
        <DigestMethod Algorithm="http://www.w3.org/2001/04/xmlenc#sha256"/>
        <DigestValue>G5aLYBJXDeywP00OcKwrt750+0H3TU11wrmT4TqEqAU=</DigestValue>
      </Reference>
      <Reference URI="/xl/worksheets/sheet22.xml?ContentType=application/vnd.openxmlformats-officedocument.spreadsheetml.worksheet+xml">
        <DigestMethod Algorithm="http://www.w3.org/2001/04/xmlenc#sha256"/>
        <DigestValue>KaHykoVFx2rNALEpxY1kWW75tBWeLVMpd5e5IgDhgwg=</DigestValue>
      </Reference>
      <Reference URI="/xl/worksheets/sheet23.xml?ContentType=application/vnd.openxmlformats-officedocument.spreadsheetml.worksheet+xml">
        <DigestMethod Algorithm="http://www.w3.org/2001/04/xmlenc#sha256"/>
        <DigestValue>e3Oylpdln24I/TYi4qrtA9A2OjHqvNB8p3rVpt3iU0k=</DigestValue>
      </Reference>
      <Reference URI="/xl/worksheets/sheet24.xml?ContentType=application/vnd.openxmlformats-officedocument.spreadsheetml.worksheet+xml">
        <DigestMethod Algorithm="http://www.w3.org/2001/04/xmlenc#sha256"/>
        <DigestValue>beo3HLCxCknPM1g9PBfuPIWhqrXhctZWHldTVE3tFVs=</DigestValue>
      </Reference>
      <Reference URI="/xl/worksheets/sheet25.xml?ContentType=application/vnd.openxmlformats-officedocument.spreadsheetml.worksheet+xml">
        <DigestMethod Algorithm="http://www.w3.org/2001/04/xmlenc#sha256"/>
        <DigestValue>qFtpDxHa6sjNxbZcvBFHjVUz/UQLyb3Eju6lvRE0z68=</DigestValue>
      </Reference>
      <Reference URI="/xl/worksheets/sheet26.xml?ContentType=application/vnd.openxmlformats-officedocument.spreadsheetml.worksheet+xml">
        <DigestMethod Algorithm="http://www.w3.org/2001/04/xmlenc#sha256"/>
        <DigestValue>VjtxhGZ0kl/pW+qZbt1KmVdNJHA1tviMgwOdTlpzs+I=</DigestValue>
      </Reference>
      <Reference URI="/xl/worksheets/sheet27.xml?ContentType=application/vnd.openxmlformats-officedocument.spreadsheetml.worksheet+xml">
        <DigestMethod Algorithm="http://www.w3.org/2001/04/xmlenc#sha256"/>
        <DigestValue>Cezi+PYy6Ym8BZQhui4gT0aTwGzkeMjvMYL5k88eMEI=</DigestValue>
      </Reference>
      <Reference URI="/xl/worksheets/sheet28.xml?ContentType=application/vnd.openxmlformats-officedocument.spreadsheetml.worksheet+xml">
        <DigestMethod Algorithm="http://www.w3.org/2001/04/xmlenc#sha256"/>
        <DigestValue>5yboJwdAisRJNDffop2qU7nDk7Y3wTcmoeLutglfNYk=</DigestValue>
      </Reference>
      <Reference URI="/xl/worksheets/sheet29.xml?ContentType=application/vnd.openxmlformats-officedocument.spreadsheetml.worksheet+xml">
        <DigestMethod Algorithm="http://www.w3.org/2001/04/xmlenc#sha256"/>
        <DigestValue>zF3RS90a6kDG5tvKQvro1lLRuto6DaTd6UOhqRAaZQs=</DigestValue>
      </Reference>
      <Reference URI="/xl/worksheets/sheet3.xml?ContentType=application/vnd.openxmlformats-officedocument.spreadsheetml.worksheet+xml">
        <DigestMethod Algorithm="http://www.w3.org/2001/04/xmlenc#sha256"/>
        <DigestValue>ghssiRjijrK2vlNlUTr7yk5gwo9UpBz0GOsFnXYSfpk=</DigestValue>
      </Reference>
      <Reference URI="/xl/worksheets/sheet4.xml?ContentType=application/vnd.openxmlformats-officedocument.spreadsheetml.worksheet+xml">
        <DigestMethod Algorithm="http://www.w3.org/2001/04/xmlenc#sha256"/>
        <DigestValue>bEyMLrW2pI4bS8IPq2f2Xft0LXpmVcmb2tPR2R2kJHQ=</DigestValue>
      </Reference>
      <Reference URI="/xl/worksheets/sheet5.xml?ContentType=application/vnd.openxmlformats-officedocument.spreadsheetml.worksheet+xml">
        <DigestMethod Algorithm="http://www.w3.org/2001/04/xmlenc#sha256"/>
        <DigestValue>FV9ZQl/f/HwnNKx3AIXPm4ND4gVcPAj09qxUgw55lsY=</DigestValue>
      </Reference>
      <Reference URI="/xl/worksheets/sheet6.xml?ContentType=application/vnd.openxmlformats-officedocument.spreadsheetml.worksheet+xml">
        <DigestMethod Algorithm="http://www.w3.org/2001/04/xmlenc#sha256"/>
        <DigestValue>tyUJss17t8iNYPhZb2mTpLxczRHKYIuyCSI0EAuNDNg=</DigestValue>
      </Reference>
      <Reference URI="/xl/worksheets/sheet7.xml?ContentType=application/vnd.openxmlformats-officedocument.spreadsheetml.worksheet+xml">
        <DigestMethod Algorithm="http://www.w3.org/2001/04/xmlenc#sha256"/>
        <DigestValue>g8ysfyE9ofQOjb8u9GG6KCYuWhw37ZObPBjWQHT7BoQ=</DigestValue>
      </Reference>
      <Reference URI="/xl/worksheets/sheet8.xml?ContentType=application/vnd.openxmlformats-officedocument.spreadsheetml.worksheet+xml">
        <DigestMethod Algorithm="http://www.w3.org/2001/04/xmlenc#sha256"/>
        <DigestValue>2AOghQ2ZH0CXsp7Tao1WjLfg6vTDGq7cCfiS1FfRtgs=</DigestValue>
      </Reference>
      <Reference URI="/xl/worksheets/sheet9.xml?ContentType=application/vnd.openxmlformats-officedocument.spreadsheetml.worksheet+xml">
        <DigestMethod Algorithm="http://www.w3.org/2001/04/xmlenc#sha256"/>
        <DigestValue>A/pBp/MeIhXLZBiHBT0wT6MajpCPBWR70SfKb54Jfvw=</DigestValue>
      </Reference>
    </Manifest>
    <SignatureProperties>
      <SignatureProperty Id="idSignatureTime" Target="#idPackageSignature">
        <mdssi:SignatureTime xmlns:mdssi="http://schemas.openxmlformats.org/package/2006/digital-signature">
          <mdssi:Format>YYYY-MM-DDThh:mm:ssTZD</mdssi:Format>
          <mdssi:Value>2024-03-27T13:34:31Z</mdssi:Value>
        </mdssi:SignatureTime>
      </SignatureProperty>
    </SignatureProperties>
  </Object>
  <Object Id="idOfficeObject">
    <SignatureProperties>
      <SignatureProperty Id="idOfficeV1Details" Target="#idPackageSignature">
        <SignatureInfoV1 xmlns="http://schemas.microsoft.com/office/2006/digsig">
          <SetupID>{367CC22A-3551-41A4-927D-50F2D367B0E8}</SetupID>
          <SignatureText>Carlos Costa </SignatureText>
          <SignatureImage/>
          <SignatureComments/>
          <WindowsVersion>10.0</WindowsVersion>
          <OfficeVersion>16.0.17328/26</OfficeVersion>
          <ApplicationVersion>16.0.17328</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2024-03-27T13:34:31Z</xd:SigningTime>
          <xd:SigningCertificate>
            <xd:Cert>
              <xd:CertDigest>
                <DigestMethod Algorithm="http://www.w3.org/2001/04/xmlenc#sha256"/>
                <DigestValue>GAhVVwiZFzVid5ECXnwf+p1TXU0vA79YcKshat2hqtE=</DigestValue>
              </xd:CertDigest>
              <xd:IssuerSerial>
                <X509IssuerName>C=PY, O=DOCUMENTA S.A., CN=CA-DOCUMENTA S.A., SERIALNUMBER=RUC 80050172-1</X509IssuerName>
                <X509SerialNumber>3675732027586272567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QBAAB/AAAAAAAAAAAAAACtGQAAkQwAACBFTUYAAAEAlBoAAKIAAAAGAAAAAAAAAAAAAAAAAAAAVgUAAAADAABYAQAAwQAAAAAAAAAAAAAAAAAAAMA/BQDo8QIACgAAABAAAAAAAAAAAAAAAEsAAAAQAAAAAAAAAAUAAAAeAAAAGAAAAAAAAAAAAAAABQEAAIAAAAAnAAAAGAAAAAEAAAAAAAAAAAAAAAAAAAAlAAAADAAAAAEAAABMAAAAZAAAAAAAAAAAAAAABAEAAH8AAAAAAAAAAAAAAA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EAQAAfwAAAAAAAAAAAAAABQEAAIAAAAAhAPAAAAAAAAAAAAAAAIA/AAAAAAAAAAAAAIA/AAAAAAAAAAAAAAAAAAAAAAAAAAAAAAAAAAAAAAAAAAAlAAAADAAAAAAAAIAoAAAADAAAAAEAAAAnAAAAGAAAAAEAAAAAAAAA8PDwAAAAAAAlAAAADAAAAAEAAABMAAAAZAAAAAAAAAAAAAAABAEAAH8AAAAAAAAAAAAAAAUBAACAAAAAIQDwAAAAAAAAAAAAAACAPwAAAAAAAAAAAACAPwAAAAAAAAAAAAAAAAAAAAAAAAAAAAAAAAAAAAAAAAAAJQAAAAwAAAAAAACAKAAAAAwAAAABAAAAJwAAABgAAAABAAAAAAAAAPDw8AAAAAAAJQAAAAwAAAABAAAATAAAAGQAAAAAAAAAAAAAAAQBAAB/AAAAAAAAAAAAAAAFAQAAgAAAACEA8AAAAAAAAAAAAAAAgD8AAAAAAAAAAAAAgD8AAAAAAAAAAAAAAAAAAAAAAAAAAAAAAAAAAAAAAAAAACUAAAAMAAAAAAAAgCgAAAAMAAAAAQAAACcAAAAYAAAAAQAAAAAAAADw8PAAAAAAACUAAAAMAAAAAQAAAEwAAABkAAAAAAAAAAAAAAAEAQAAfwAAAAAAAAAAAAAABQEAAIAAAAAhAPAAAAAAAAAAAAAAAIA/AAAAAAAAAAAAAIA/AAAAAAAAAAAAAAAAAAAAAAAAAAAAAAAAAAAAAAAAAAAlAAAADAAAAAAAAIAoAAAADAAAAAEAAAAnAAAAGAAAAAEAAAAAAAAA////AAAAAAAlAAAADAAAAAEAAABMAAAAZAAAAAAAAAAAAAAABAEAAH8AAAAAAAAAAAAAAAUBAACAAAAAIQDwAAAAAAAAAAAAAACAPwAAAAAAAAAAAACAPwAAAAAAAAAAAAAAAAAAAAAAAAAAAAAAAAAAAAAAAAAAJQAAAAwAAAAAAACAKAAAAAwAAAABAAAAJwAAABgAAAABAAAAAAAAAP///wAAAAAAJQAAAAwAAAABAAAATAAAAGQAAAAAAAAAAAAAAAQBAAB/AAAAAAAAAAAAAAAF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oFsZ+38AAACgWxn7fwAAEwAAAAAAAAAAAKNz+38AAHWklhj7fwAAMBajc/t/AAATAAAAAAAAAAgXAAAAAAAAQAAAwPt/AAAAAKNz+38AAEWnlhj7fwAABAAAAAAAAAAwFqNz+38AADC33r86AAAAEwAAAAAAAABIAAAAAAAAACTaPBn7fwAAkKNbGft/AACA3jwZ+38AAAEAAAAAAAAAEAQ9Gft/AAAAAKNz+38AAAAAAAAAAAAAAAAAAAAAAACH9VR1+38AAGBlsEMTAgAAqzLAcvt/AAAAuN6/OgAAAJm43r86AAAAAAAAAAAAAAAAAAAAZHYACAAAAAAlAAAADAAAAAEAAAAYAAAADAAAAAAAAAASAAAADAAAAAEAAAAeAAAAGAAAAMMAAAAEAAAA9wAAABEAAAAlAAAADAAAAAEAAABUAAAAhAAAAMQAAAAEAAAA9QAAABAAAAABAAAA0XbJQasKyUHEAAAABAAAAAkAAABMAAAAAAAAAAAAAAAAAAAA//////////9gAAAAMgA3AC8AMwAvADIAMAAyADQAAAAGAAAABgAAAAQAAAAGAAAABAAAAAYAAAAGAAAABgAAAAYAAABLAAAAQAAAADAAAAAFAAAAIAAAAAEAAAABAAAAEAAAAAAAAAAAAAAABQEAAIAAAAAAAAAAAAAAAAUBAACAAAAAUgAAAHABAAACAAAAEAAAAAcAAAAAAAAAAAAAALwCAAAAAAAAAQICIlMAeQBzAHQAZQBtAAAAAAAAAAAAAAAAAAAAAAAAAAAAAAAAAAAAAAAAAAAAAAAAAAAAAAAAAAAAAAAAAAAAAAAAAAAAAQAAABMCAACIIt2/OgAAAADoie9yAgAA0G7mcvt/AAAAAAAAAAAAAAkAAAAAAAAAAAAAAAAAAAC4ppYY+38AAAAAAAAAAAAAAAAAAAAAAADVb/ORbUwAAAgk3b86AAAAEF2zQxMCAAAAaFhTEwIAAGBlsEMTAgAAMCXdvwAAAAAAAAAAAAAAAAcAAAAAAAAAyBVVURMCAABsJN2/OgAAAKkk3b86AAAA0c28cvt/AABpAGEAbAAAAAAAAAAAAAAAAAAAAAAAAAAAAAAAAAAAAGBlsEMTAgAAqzLAcvt/AAAQJN2/OgAAAKkk3b86AAAAAGhYUxM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IdBEwIAAMki3b86AAAAAwAAAAAAAADQbuZy+38AAAAAAAAAAAAAAQAAAPt/AAAoAAAAAAAAAAAAAAD7fwAAAAAAAAAAAAAAAAAAAAAAAEVv85FtTAAAiBckGPt/AAAIISQY+38AAOD///8AAAAAYGWwQxMCAADYJN2/AAAAAAAAAAAAAAAABgAAAAAAAAAgAAAAAAAAAPwj3b86AAAAOSTdvzoAAADRzbxy+38AAAEAAAAAAAAAyK0BGAAAAACYcSUY+38AAMAz5lITAgAAYGWwQxMCAACrMsBy+38AAKAj3b86AAAAOSTdvzoAAAAwtI9REwI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UAAABHAAAAKQAAADMAAABdAAAAFQAAACEA8AAAAAAAAAAAAAAAgD8AAAAAAAAAAAAAgD8AAAAAAAAAAAAAAAAAAAAAAAAAAAAAAAAAAAAAAAAAACUAAAAMAAAAAAAAgCgAAAAMAAAABAAAAFIAAABwAQAABAAAAPD///8AAAAAAAAAAAAAAACQAQAAAAAAAQAAAABzAGUAZwBvAGUAIAB1AGkAAAAAAAAAAAAAAAAAAAAAAAAAAAAAAAAAAAAAAAAAAAAAAAAAAAAAAAAAAAAAAAAAAAAAAAAAAAA6AAAALLd6F/t/AAANAAAA+38AANBu5nL7fwAAAAAAAAAAAAABAAAAAAAAAOqSd8eLrQAAAAAAAAAAAAAAAAAAAAAAAAAAAAAAAAAA5WzzkW1MAAAAAAAAAAAAAAAAwEIAAAAA8P///wAAAABgZbBDEwIAAHgm3b8AAAAAAAAAAAAAAAAJAAAAAAAAACAAAAAAAAAAnCXdvzoAAADZJd2/OgAAANHNvHL7fwAABQAAAAAAAAAAAAAAAAAAANAk3b86AAAAHxJ4F/t/AABgZbBDEwIAAKsywHL7fwAAQCXdvzoAAADZJd2/OgAAANAoa1MTAgAAAAAAAGR2AAgAAAAAJQAAAAwAAAAEAAAAGAAAAAwAAAAAAAAAEgAAAAwAAAABAAAAHgAAABgAAAApAAAAMwAAAIYAAABIAAAAJQAAAAwAAAAEAAAAVAAAAJwAAAAqAAAAMwAAAIQAAABHAAAAAQAAANF2yUGrCslBKgAAADMAAAANAAAATAAAAAAAAAAAAAAAAAAAAP//////////aAAAAEMAYQByAGwAbwBzACAAQwBvAHMAdABhACAAAAAKAAAACAAAAAYAAAAEAAAACQAAAAcAAAAEAAAACgAAAAkAAAAHAAAABQAAAAgAAAAEAAAASwAAAEAAAAAwAAAABQAAACAAAAABAAAAAQAAABAAAAAAAAAAAAAAAAUBAACAAAAAAAAAAAAAAAAFAQAAgAAAACUAAAAMAAAAAgAAACcAAAAYAAAABQAAAAAAAAD///8AAAAAACUAAAAMAAAABQAAAEwAAABkAAAAAAAAAFAAAAAEAQAAfAAAAAAAAABQAAAABQEAAC0AAAAhAPAAAAAAAAAAAAAAAIA/AAAAAAAAAAAAAIA/AAAAAAAAAAAAAAAAAAAAAAAAAAAAAAAAAAAAAAAAAAAlAAAADAAAAAAAAIAoAAAADAAAAAUAAAAnAAAAGAAAAAUAAAAAAAAA////AAAAAAAlAAAADAAAAAUAAABMAAAAZAAAAAkAAABQAAAA+wAAAFwAAAAJAAAAUAAAAPMAAAANAAAAIQDwAAAAAAAAAAAAAACAPwAAAAAAAAAAAACAPwAAAAAAAAAAAAAAAAAAAAAAAAAAAAAAAAAAAAAAAAAAJQAAAAwAAAAAAACAKAAAAAwAAAAFAAAAJQAAAAwAAAABAAAAGAAAAAwAAAAAAAAAEgAAAAwAAAABAAAAHgAAABgAAAAJAAAAUAAAAPwAAABdAAAAJQAAAAwAAAABAAAAVAAAAMAAAAAKAAAAUAAAAHIAAABcAAAAAQAAANF2yUGrCslBCgAAAFAAAAATAAAATAAAAAAAAAAAAAAAAAAAAP//////////dAAAAFIAZQBwAHIAZQBzAGUAbgB0AGEAbgB0AGUAIABMAGUAZwBhAGwAAAAHAAAABgAAAAcAAAAEAAAABgAAAAUAAAAGAAAABwAAAAQAAAAGAAAABwAAAAQAAAAGAAAAAwAAAAUAAAAGAAAABwAAAAYAAAADAAAASwAAAEAAAAAwAAAABQAAACAAAAABAAAAAQAAABAAAAAAAAAAAAAAAAUBAACAAAAAAAAAAAAAAAAFAQAAgAAAACUAAAAMAAAAAgAAACcAAAAYAAAABQAAAAAAAAD///8AAAAAACUAAAAMAAAABQAAAEwAAABkAAAACQAAAGAAAAD7AAAAbAAAAAkAAABgAAAA8wAAAA0AAAAhAPAAAAAAAAAAAAAAAIA/AAAAAAAAAAAAAIA/AAAAAAAAAAAAAAAAAAAAAAAAAAAAAAAAAAAAAAAAAAAlAAAADAAAAAAAAIAoAAAADAAAAAUAAAAnAAAAGAAAAAUAAAAAAAAA////AAAAAAAlAAAADAAAAAUAAABMAAAAZAAAAAkAAABwAAAA+wAAAHwAAAAJAAAAcAAAAPMAAAANAAAAIQDwAAAAAAAAAAAAAACAPwAAAAAAAAAAAACAPwAAAAAAAAAAAAAAAAAAAAAAAAAAAAAAAAAAAAAAAAAAJQAAAAwAAAAAAACAKAAAAAwAAAAFAAAAJQAAAAwAAAABAAAAGAAAAAwAAAAAAAAAEgAAAAwAAAABAAAAFgAAAAwAAAAAAAAAVAAAADwBAAAKAAAAcAAAAPoAAAB8AAAAAQAAANF2yUGrCslBCgAAAHAAAAAoAAAATAAAAAQAAAAJAAAAcAAAAPwAAAB9AAAAnAAAAEYAaQByAG0AYQBkAG8AIABwAG8AcgA6ACAAQwBBAFIATABPAFMAIABBAEwARgBSAEUARABPACAAQwBPAFMAVABBACAARgBMAE8AUgBFAFMABgAAAAMAAAAEAAAACQAAAAYAAAAHAAAABwAAAAMAAAAHAAAABwAAAAQAAAADAAAAAwAAAAcAAAAHAAAABwAAAAUAAAAJAAAABgAAAAMAAAAHAAAABQAAAAYAAAAHAAAABgAAAAgAAAAJAAAAAwAAAAcAAAAJAAAABgAAAAYAAAAHAAAAAwAAAAYAAAAFAAAACQAAAAcAAAAGAAAABgAAABYAAAAMAAAAAAAAACUAAAAMAAAAAgAAAA4AAAAUAAAAAAAAABAAAAAUAAAA</Object>
  <Object Id="idInvalidSigLnImg">AQAAAGwAAAAAAAAAAAAAAAQBAAB/AAAAAAAAAAAAAACtGQAAkQwAACBFTUYAAAEABCAAAKkAAAAGAAAAAAAAAAAAAAAAAAAAVgUAAAADAABYAQAAwQAAAAAAAAAAAAAAAAAAAMA/BQDo8QIACgAAABAAAAAAAAAAAAAAAEsAAAAQAAAAAAAAAAUAAAAeAAAAGAAAAAAAAAAAAAAABQEAAIAAAAAnAAAAGAAAAAEAAAAAAAAAAAAAAAAAAAAlAAAADAAAAAEAAABMAAAAZAAAAAAAAAAAAAAABAEAAH8AAAAAAAAAAAAAAA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EAQAAfwAAAAAAAAAAAAAABQEAAIAAAAAhAPAAAAAAAAAAAAAAAIA/AAAAAAAAAAAAAIA/AAAAAAAAAAAAAAAAAAAAAAAAAAAAAAAAAAAAAAAAAAAlAAAADAAAAAAAAIAoAAAADAAAAAEAAAAnAAAAGAAAAAEAAAAAAAAA8PDwAAAAAAAlAAAADAAAAAEAAABMAAAAZAAAAAAAAAAAAAAABAEAAH8AAAAAAAAAAAAAAAUBAACAAAAAIQDwAAAAAAAAAAAAAACAPwAAAAAAAAAAAACAPwAAAAAAAAAAAAAAAAAAAAAAAAAAAAAAAAAAAAAAAAAAJQAAAAwAAAAAAACAKAAAAAwAAAABAAAAJwAAABgAAAABAAAAAAAAAPDw8AAAAAAAJQAAAAwAAAABAAAATAAAAGQAAAAAAAAAAAAAAAQBAAB/AAAAAAAAAAAAAAAFAQAAgAAAACEA8AAAAAAAAAAAAAAAgD8AAAAAAAAAAAAAgD8AAAAAAAAAAAAAAAAAAAAAAAAAAAAAAAAAAAAAAAAAACUAAAAMAAAAAAAAgCgAAAAMAAAAAQAAACcAAAAYAAAAAQAAAAAAAADw8PAAAAAAACUAAAAMAAAAAQAAAEwAAABkAAAAAAAAAAAAAAAEAQAAfwAAAAAAAAAAAAAABQEAAIAAAAAhAPAAAAAAAAAAAAAAAIA/AAAAAAAAAAAAAIA/AAAAAAAAAAAAAAAAAAAAAAAAAAAAAAAAAAAAAAAAAAAlAAAADAAAAAAAAIAoAAAADAAAAAEAAAAnAAAAGAAAAAEAAAAAAAAA////AAAAAAAlAAAADAAAAAEAAABMAAAAZAAAAAAAAAAAAAAABAEAAH8AAAAAAAAAAAAAAAUBAACAAAAAIQDwAAAAAAAAAAAAAACAPwAAAAAAAAAAAACAPwAAAAAAAAAAAAAAAAAAAAAAAAAAAAAAAAAAAAAAAAAAJQAAAAwAAAAAAACAKAAAAAwAAAABAAAAJwAAABgAAAABAAAAAAAAAP///wAAAAAAJQAAAAwAAAABAAAATAAAAGQAAAAAAAAAAAAAAAQBAAB/AAAAAAAAAAAAAAAF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oFsZ+38AAACgWxn7fwAAEwAAAAAAAAAAAKNz+38AAHWklhj7fwAAMBajc/t/AAATAAAAAAAAAAgXAAAAAAAAQAAAwPt/AAAAAKNz+38AAEWnlhj7fwAABAAAAAAAAAAwFqNz+38AADC33r86AAAAEwAAAAAAAABIAAAAAAAAACTaPBn7fwAAkKNbGft/AACA3jwZ+38AAAEAAAAAAAAAEAQ9Gft/AAAAAKNz+38AAAAAAAAAAAAAAAAAAAAAAACH9VR1+38AAGBlsEMTAgAAqzLAcvt/AAAAuN6/OgAAAJm43r86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BQEAAIAAAAAAAAAAAAAAAAUBAACAAAAAUgAAAHABAAACAAAAEAAAAAcAAAAAAAAAAAAAALwCAAAAAAAAAQICIlMAeQBzAHQAZQBtAAAAAAAAAAAAAAAAAAAAAAAAAAAAAAAAAAAAAAAAAAAAAAAAAAAAAAAAAAAAAAAAAAAAAAAAAAAAAQAAABMCAACIIt2/OgAAAADoie9yAgAA0G7mcvt/AAAAAAAAAAAAAAkAAAAAAAAAAAAAAAAAAAC4ppYY+38AAAAAAAAAAAAAAAAAAAAAAADVb/ORbUwAAAgk3b86AAAAEF2zQxMCAAAAaFhTEwIAAGBlsEMTAgAAMCXdvwAAAAAAAAAAAAAAAAcAAAAAAAAAyBVVURMCAABsJN2/OgAAAKkk3b86AAAA0c28cvt/AABpAGEAbAAAAAAAAAAAAAAAAAAAAAAAAAAAAAAAAAAAAGBlsEMTAgAAqzLAcvt/AAAQJN2/OgAAAKkk3b86AAAAAGhYUxMC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IdBEwIAAMki3b86AAAAAwAAAAAAAADQbuZy+38AAAAAAAAAAAAAAQAAAPt/AAAoAAAAAAAAAAAAAAD7fwAAAAAAAAAAAAAAAAAAAAAAAEVv85FtTAAAiBckGPt/AAAIISQY+38AAOD///8AAAAAYGWwQxMCAADYJN2/AAAAAAAAAAAAAAAABgAAAAAAAAAgAAAAAAAAAPwj3b86AAAAOSTdvzoAAADRzbxy+38AAAEAAAAAAAAAyK0BGAAAAACYcSUY+38AAMAz5lITAgAAYGWwQxMCAACrMsBy+38AAKAj3b86AAAAOSTdvzoAAAAwtI9REwI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UAAABHAAAAKQAAADMAAABdAAAAFQAAACEA8AAAAAAAAAAAAAAAgD8AAAAAAAAAAAAAgD8AAAAAAAAAAAAAAAAAAAAAAAAAAAAAAAAAAAAAAAAAACUAAAAMAAAAAAAAgCgAAAAMAAAABAAAAFIAAABwAQAABAAAAPD///8AAAAAAAAAAAAAAACQAQAAAAAAAQAAAABzAGUAZwBvAGUAIAB1AGkAAAAAAAAAAAAAAAAAAAAAAAAAAAAAAAAAAAAAAAAAAAAAAAAAAAAAAAAAAAAAAAAAAAAAAAAAAAA6AAAALLd6F/t/AAANAAAA+38AANBu5nL7fwAAAAAAAAAAAAABAAAAAAAAAOqSd8eLrQAAAAAAAAAAAAAAAAAAAAAAAAAAAAAAAAAA5WzzkW1MAAAAAAAAAAAAAAAAwEIAAAAA8P///wAAAABgZbBDEwIAAHgm3b8AAAAAAAAAAAAAAAAJAAAAAAAAACAAAAAAAAAAnCXdvzoAAADZJd2/OgAAANHNvHL7fwAABQAAAAAAAAAAAAAAAAAAANAk3b86AAAAHxJ4F/t/AABgZbBDEwIAAKsywHL7fwAAQCXdvzoAAADZJd2/OgAAANAoa1MTAgAAAAAAAGR2AAgAAAAAJQAAAAwAAAAEAAAAGAAAAAwAAAAAAAAAEgAAAAwAAAABAAAAHgAAABgAAAApAAAAMwAAAIYAAABIAAAAJQAAAAwAAAAEAAAAVAAAAJwAAAAqAAAAMwAAAIQAAABHAAAAAQAAANF2yUGrCslBKgAAADMAAAANAAAATAAAAAAAAAAAAAAAAAAAAP//////////aAAAAEMAYQByAGwAbwBzACAAQwBvAHMAdABhACAAAAAKAAAACAAAAAYAAAAEAAAACQAAAAcAAAAEAAAACgAAAAkAAAAHAAAABQAAAAgAAAAEAAAASwAAAEAAAAAwAAAABQAAACAAAAABAAAAAQAAABAAAAAAAAAAAAAAAAUBAACAAAAAAAAAAAAAAAAFAQAAgAAAACUAAAAMAAAAAgAAACcAAAAYAAAABQAAAAAAAAD///8AAAAAACUAAAAMAAAABQAAAEwAAABkAAAAAAAAAFAAAAAEAQAAfAAAAAAAAABQAAAABQEAAC0AAAAhAPAAAAAAAAAAAAAAAIA/AAAAAAAAAAAAAIA/AAAAAAAAAAAAAAAAAAAAAAAAAAAAAAAAAAAAAAAAAAAlAAAADAAAAAAAAIAoAAAADAAAAAUAAAAnAAAAGAAAAAUAAAAAAAAA////AAAAAAAlAAAADAAAAAUAAABMAAAAZAAAAAkAAABQAAAA+wAAAFwAAAAJAAAAUAAAAPMAAAANAAAAIQDwAAAAAAAAAAAAAACAPwAAAAAAAAAAAACAPwAAAAAAAAAAAAAAAAAAAAAAAAAAAAAAAAAAAAAAAAAAJQAAAAwAAAAAAACAKAAAAAwAAAAFAAAAJQAAAAwAAAABAAAAGAAAAAwAAAAAAAAAEgAAAAwAAAABAAAAHgAAABgAAAAJAAAAUAAAAPwAAABdAAAAJQAAAAwAAAABAAAAVAAAAMAAAAAKAAAAUAAAAHIAAABcAAAAAQAAANF2yUGrCslBCgAAAFAAAAATAAAATAAAAAAAAAAAAAAAAAAAAP//////////dAAAAFIAZQBwAHIAZQBzAGUAbgB0AGEAbgB0AGUAIABMAGUAZwBhAGwAAAAHAAAABgAAAAcAAAAEAAAABgAAAAUAAAAGAAAABwAAAAQAAAAGAAAABwAAAAQAAAAGAAAAAwAAAAUAAAAGAAAABwAAAAYAAAADAAAASwAAAEAAAAAwAAAABQAAACAAAAABAAAAAQAAABAAAAAAAAAAAAAAAAUBAACAAAAAAAAAAAAAAAAFAQAAgAAAACUAAAAMAAAAAgAAACcAAAAYAAAABQAAAAAAAAD///8AAAAAACUAAAAMAAAABQAAAEwAAABkAAAACQAAAGAAAAD7AAAAbAAAAAkAAABgAAAA8wAAAA0AAAAhAPAAAAAAAAAAAAAAAIA/AAAAAAAAAAAAAIA/AAAAAAAAAAAAAAAAAAAAAAAAAAAAAAAAAAAAAAAAAAAlAAAADAAAAAAAAIAoAAAADAAAAAUAAAAnAAAAGAAAAAUAAAAAAAAA////AAAAAAAlAAAADAAAAAUAAABMAAAAZAAAAAkAAABwAAAA+wAAAHwAAAAJAAAAcAAAAPMAAAANAAAAIQDwAAAAAAAAAAAAAACAPwAAAAAAAAAAAACAPwAAAAAAAAAAAAAAAAAAAAAAAAAAAAAAAAAAAAAAAAAAJQAAAAwAAAAAAACAKAAAAAwAAAAFAAAAJQAAAAwAAAABAAAAGAAAAAwAAAAAAAAAEgAAAAwAAAABAAAAFgAAAAwAAAAAAAAAVAAAADwBAAAKAAAAcAAAAPoAAAB8AAAAAQAAANF2yUGrCslBCgAAAHAAAAAoAAAATAAAAAQAAAAJAAAAcAAAAPwAAAB9AAAAnAAAAEYAaQByAG0AYQBkAG8AIABwAG8AcgA6ACAAQwBBAFIATABPAFMAIABBAEwARgBSAEUARABPACAAQwBPAFMAVABBACAARgBMAE8AUgBFAFMABgAAAAMAAAAEAAAACQAAAAYAAAAHAAAABwAAAAMAAAAHAAAABwAAAAQAAAADAAAAAwAAAAcAAAAHAAAABwAAAAUAAAAJAAAABgAAAAMAAAAHAAAABQAAAAYAAAAHAAAABgAAAAgAAAAJAAAAAwAAAAcAAAAJAAAABgAAAAYAAAAHAAAAAwAAAAYAAAAFAAAACQAAAAcAAAAGAAAABg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sMzXMkk7uJXf2bIpwh0Qve1j8+jZVyJMnmQTPRAl4yc=</DigestValue>
    </Reference>
    <Reference Type="http://www.w3.org/2000/09/xmldsig#Object" URI="#idOfficeObject">
      <DigestMethod Algorithm="http://www.w3.org/2001/04/xmlenc#sha256"/>
      <DigestValue>ddOmoKKgVamm3VPfECMIMtzpu5JCJWLv0fPo+cUel5c=</DigestValue>
    </Reference>
    <Reference Type="http://uri.etsi.org/01903#SignedProperties" URI="#idSignedProperties">
      <Transforms>
        <Transform Algorithm="http://www.w3.org/TR/2001/REC-xml-c14n-20010315"/>
      </Transforms>
      <DigestMethod Algorithm="http://www.w3.org/2001/04/xmlenc#sha256"/>
      <DigestValue>PBjLZFGg8M+ggUrJukqGof5xEW4gI1ahd8obQWWot2o=</DigestValue>
    </Reference>
    <Reference Type="http://www.w3.org/2000/09/xmldsig#Object" URI="#idValidSigLnImg">
      <DigestMethod Algorithm="http://www.w3.org/2001/04/xmlenc#sha256"/>
      <DigestValue>iIhBTOOo/qnye8ACRJ2ZNzJ0Bb9GBhuRoq8pSAJ+WQA=</DigestValue>
    </Reference>
    <Reference Type="http://www.w3.org/2000/09/xmldsig#Object" URI="#idInvalidSigLnImg">
      <DigestMethod Algorithm="http://www.w3.org/2001/04/xmlenc#sha256"/>
      <DigestValue>ovNMWWSIKo/zkt99mDSe5JKB/MdjAm+Eyg17RzGByBY=</DigestValue>
    </Reference>
  </SignedInfo>
  <SignatureValue>fsm/pUc+PPvsp+G+LSuWtCGZpuRIgNG8WFUk+5iLYpjNH/v8PpgmuqcCNFfz7DRwNhRiAYIy0G95
4Ps8u4gkfQoOp7K52PbIPtfr1hk83TlXVeXihlJI0D2YWdLTM/yTH/TZkW+vCHuGssWyGcunRq9I
otiZlbEYIysVOtZcr+F9JMxEgAHj07dZaJS6WhPXsarTMZReVbSZfQaXfFmnOe6AW2tMSHYgeXwt
C1t4xboxskiEDiOiWwmRGiA10ZlPhpj1GRmO4RXJJVzm0M5JU0RMdqzXJGUuKTdoVm40alsJ3a54
ijCJngV2bkGK1ZyKhW7BmWR/59Rdk8wwmk+mIA==</SignatureValue>
  <KeyInfo>
    <X509Data>
      <X509Certificate>MIIH/jCCBeagAwIBAgIIMwLSzeHOXTcwDQYJKoZIhvcNAQELBQAwWzEXMBUGA1UEBRMOUlVDIDgwMDUwMTcyLTExGjAYBgNVBAMTEUNBLURPQ1VNRU5UQSBTLkEuMRcwFQYDVQQKEw5ET0NVTUVOVEEgUy5BLjELMAkGA1UEBhMCUFkwHhcNMjIwNTAzMTk1OTE1WhcNMjQwNTAyMjAwOTE1WjCBozELMAkGA1UEBhMCUFkxFTATBgNVBAQMDENPU1RBIEZMT1JFUzESMBAGA1UEBRMJQ0kxNTY5NzExMRcwFQYDVQQqDA5DQVJMT1MgQUxGUkVETzEXMBUGA1UECgwOUEVSU09OQSBGSVNJQ0ExETAPBgNVBAsMCEZJUk1BIEYyMSQwIgYDVQQDDBtDQVJMT1MgQUxGUkVETyBDT1NUQSBGTE9SRVMwggEiMA0GCSqGSIb3DQEBAQUAA4IBDwAwggEKAoIBAQDGgOuxWeFuMGbAgKsnEbcKLUAmrKpLN3aQa4HIT6H2l8FCqTq9eS6R0nxkxdDARqEV7C8mIh3EXCXGkt9HQny4R4ioOIqWWzq+q7nsZ4aifel0+tpzlTkUbIl9SUcF16O9Nxi6LGh2Loc8+1GAa1PrpEdK/XvsgsNE9lzWPyW6JfN3Uem1cIQb4ZTNKlBnQ4wb62jnZHRgfjelJ1XJDradtkG+PaKxYtLxW3tBGocAsDpPPc9EHuLGai6+RaDmY1Cn3nLQkQWS0Bj5faa6UlyrU08EbTjb2gWZ53nkwbgTM6vk4lR5J9byJ0DVaIDRecg2v6eabsBbJ9GaD8dhqPK3AgMBAAGjggN7MIIDdzAMBgNVHRMBAf8EAjAAMA4GA1UdDwEB/wQEAwIF4DAqBgNVHSUBAf8EIDAeBggrBgEFBQcDAQYIKwYBBQUHAwIGCCsGAQUFBwMEMB0GA1UdDgQWBBSMTN/HGucjwfDtEL7JHboCx9rK6zCBlwYIKwYBBQUHAQEEgYowgYcwOgYIKwYBBQUHMAGGLmh0dHBzOi8vd3d3LmRvY3VtZW50YS5jb20ucHkvZmlybWFkaWdpdGFsL29zY3AwSQYIKwYBBQUHMAKGPWh0dHBzOi8vd3d3LmRvY3VtZW50YS5jb20ucHkvZmlybWFkaWdpdGFsL2Rlc2Nhcmdhcy9jYWRvYy5jcnQwHwYDVR0jBBgwFoAUQCasJlxij8b1AlTkjcEaJtbupbIwTwYDVR0fBEgwRjBEoEKgQIY+aHR0cHM6Ly93d3cuZG9jdW1lbnRhLmNvbS5weS9maXJtYWRpZ2l0YWwvZGVzY2FyZ2FzL2NybGRvYy5jcmwwHwYDVR0RBBgwFoEUY2FybG9zY0B2aWx1eC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AglPKbLkmhXa3jl9cqcGuwxB3G8o4x8coErs3o/A43nbbvtK82ozt03H5v7GCwPm7NPfByzSn4R7WxGcz2yIh53Q237SAPRphuyvIwoPwhMnAjsAwaOzWHKDY6lEDnwxNOQopSgLjbJch3SyVmfDXqaX2PrUiowneRqWRhgZgjDKN5nEnMVVgaEsfoLojOhVcrezXHNo3YXjU42oxljMwT3B0q63EXIU0kt1I85wN12xrWI/rQ5TgpkSRHx0CwohRh2mnYpjV2bsMJRBWPBoOXYnXmdPQhlTBc2obWwKKTqa3sxRp0+RwggzeFSehCDJEkecCVYT+/ZewwN5deh6ZoZYwa90H2s7A4TZrmf61QfWmuax0jaJXzrmkxdyQAypNmTT7s+8snNmOHdqn8rLMkbrNwA0jDfzjlYcqlDlL1HDusSEvikkhmdKZ4QP9nQtCPItA+r2/4WC7n4eg2YkMZbRhpkENjDlD4VAfq66CFSDOpCu7QoRdBkrmThQ4AtMTCEnPKaKvjYJJTRorQCP75AjULufphjFlVH1SO0NxXYm1nDOaFeuH84IIxB8uEh1IIGuphU+BQJV3JiHGzjZf6X+O3uJ0L4n04lJeJWxVBQf+kIytty5rvpoqWhp4imGV00BNjkQLalWSvGoAior+YKbMSulQMCEWV8WkSDEsKl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
            <mdssi:RelationshipReference xmlns:mdssi="http://schemas.openxmlformats.org/package/2006/digital-signature" SourceId="rId21"/>
          </Transform>
          <Transform Algorithm="http://www.w3.org/TR/2001/REC-xml-c14n-20010315"/>
        </Transforms>
        <DigestMethod Algorithm="http://www.w3.org/2001/04/xmlenc#sha256"/>
        <DigestValue>2Bzs4gum/xWrzi1J3zlpKQjXfUFO8G5kngi4nc7nJGg=</DigestValue>
      </Reference>
      <Reference URI="/xl/calcChain.xml?ContentType=application/vnd.openxmlformats-officedocument.spreadsheetml.calcChain+xml">
        <DigestMethod Algorithm="http://www.w3.org/2001/04/xmlenc#sha256"/>
        <DigestValue>VKhozPdD8RP5jKNsC9HnarjwK4zxyyN51K1vbptyiXA=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j+dDPHDNHtic+Wf6cuAfxA6wzf6ukRGFpV4Ww9GZLqc=</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4lnKN6nbMg/vNNgvDruWH8F0aRqYjh/IvyBwdWZKVFU=</DigestValue>
      </Reference>
      <Reference URI="/xl/drawings/drawing2.xml?ContentType=application/vnd.openxmlformats-officedocument.drawing+xml">
        <DigestMethod Algorithm="http://www.w3.org/2001/04/xmlenc#sha256"/>
        <DigestValue>97O14Z95jwA9CP29aDX4wVCdguzDaxgHUCf7/g+re/o=</DigestValue>
      </Reference>
      <Reference URI="/xl/media/image1.png?ContentType=image/png">
        <DigestMethod Algorithm="http://www.w3.org/2001/04/xmlenc#sha256"/>
        <DigestValue>uI0brDbYV6YlPt4INZ8nNezc0jukNpBRcN7vLW78z/8=</DigestValue>
      </Reference>
      <Reference URI="/xl/media/image2.emf?ContentType=image/x-emf">
        <DigestMethod Algorithm="http://www.w3.org/2001/04/xmlenc#sha256"/>
        <DigestValue>XycmQ5cj6pCousAOfmZg+dyQGVVEpoNLZhPpPJT9Z1M=</DigestValue>
      </Reference>
      <Reference URI="/xl/media/image3.emf?ContentType=image/x-emf">
        <DigestMethod Algorithm="http://www.w3.org/2001/04/xmlenc#sha256"/>
        <DigestValue>O2CrkmMqBvhVRKK29TIjvnc3n4ubQPvb1alXQEWxjRI=</DigestValue>
      </Reference>
      <Reference URI="/xl/media/image4.emf?ContentType=image/x-emf">
        <DigestMethod Algorithm="http://www.w3.org/2001/04/xmlenc#sha256"/>
        <DigestValue>Zv6i9EE2HmY6yBlauvA2/p+HQZEONikQE5HnRFVUKTE=</DigestValue>
      </Reference>
      <Reference URI="/xl/media/image5.emf?ContentType=image/x-emf">
        <DigestMethod Algorithm="http://www.w3.org/2001/04/xmlenc#sha256"/>
        <DigestValue>4nDyZ+WNyCQ1hNSrYswKslFPSV2snq9ln0QJE3bhBUM=</DigestValue>
      </Reference>
      <Reference URI="/xl/sharedStrings.xml?ContentType=application/vnd.openxmlformats-officedocument.spreadsheetml.sharedStrings+xml">
        <DigestMethod Algorithm="http://www.w3.org/2001/04/xmlenc#sha256"/>
        <DigestValue>39zrgq2Vjif/xvp+/hPZwAM1Oka70wUjMxFhuUMlZN0=</DigestValue>
      </Reference>
      <Reference URI="/xl/styles.xml?ContentType=application/vnd.openxmlformats-officedocument.spreadsheetml.styles+xml">
        <DigestMethod Algorithm="http://www.w3.org/2001/04/xmlenc#sha256"/>
        <DigestValue>NjoZqIGUzVHC1CCNs3ZSqqVh0X+DB/GX8MlKQ4Fhecc=</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83IHN8L/B/m3x8ggeTsUC4qm/PaSc3EF3ppyL/XXYZM=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sheet1.xml?ContentType=application/vnd.openxmlformats-officedocument.spreadsheetml.worksheet+xml">
        <DigestMethod Algorithm="http://www.w3.org/2001/04/xmlenc#sha256"/>
        <DigestValue>NGMbrIdU3ugyJ4vavyUKH7P/eH4PGGnggD+BqEyJMOU=</DigestValue>
      </Reference>
      <Reference URI="/xl/worksheets/sheet10.xml?ContentType=application/vnd.openxmlformats-officedocument.spreadsheetml.worksheet+xml">
        <DigestMethod Algorithm="http://www.w3.org/2001/04/xmlenc#sha256"/>
        <DigestValue>WpffuvV+M8Qyh7E97vDcTa7Ei2zHYBxNLFkcQ2yzROQ=</DigestValue>
      </Reference>
      <Reference URI="/xl/worksheets/sheet11.xml?ContentType=application/vnd.openxmlformats-officedocument.spreadsheetml.worksheet+xml">
        <DigestMethod Algorithm="http://www.w3.org/2001/04/xmlenc#sha256"/>
        <DigestValue>+RIyHPnwZSW19PQTmFT6q+nUIlTEOhMn43mAkUm7XPg=</DigestValue>
      </Reference>
      <Reference URI="/xl/worksheets/sheet12.xml?ContentType=application/vnd.openxmlformats-officedocument.spreadsheetml.worksheet+xml">
        <DigestMethod Algorithm="http://www.w3.org/2001/04/xmlenc#sha256"/>
        <DigestValue>NiYxL5DUl29WHa0RzXLIdIhqLC2JJL5WIBr3Uoic/bk=</DigestValue>
      </Reference>
      <Reference URI="/xl/worksheets/sheet13.xml?ContentType=application/vnd.openxmlformats-officedocument.spreadsheetml.worksheet+xml">
        <DigestMethod Algorithm="http://www.w3.org/2001/04/xmlenc#sha256"/>
        <DigestValue>chriO+fNw784Q1192kXjNgO03OAuN6SZ1uzFJgFKekk=</DigestValue>
      </Reference>
      <Reference URI="/xl/worksheets/sheet14.xml?ContentType=application/vnd.openxmlformats-officedocument.spreadsheetml.worksheet+xml">
        <DigestMethod Algorithm="http://www.w3.org/2001/04/xmlenc#sha256"/>
        <DigestValue>JTPlqCLnlAm8Gqe9u6Cc+MdpIVOqU3t4qAWAAgG6HVE=</DigestValue>
      </Reference>
      <Reference URI="/xl/worksheets/sheet15.xml?ContentType=application/vnd.openxmlformats-officedocument.spreadsheetml.worksheet+xml">
        <DigestMethod Algorithm="http://www.w3.org/2001/04/xmlenc#sha256"/>
        <DigestValue>+GP7bXzHw+MhyavwWfQ6Wvkccrp/DZEgeZckkXv0cok=</DigestValue>
      </Reference>
      <Reference URI="/xl/worksheets/sheet16.xml?ContentType=application/vnd.openxmlformats-officedocument.spreadsheetml.worksheet+xml">
        <DigestMethod Algorithm="http://www.w3.org/2001/04/xmlenc#sha256"/>
        <DigestValue>E+wMUpTFm7KmuTv61ei+jZpQBI4YPvx8duCWPVg6ySc=</DigestValue>
      </Reference>
      <Reference URI="/xl/worksheets/sheet17.xml?ContentType=application/vnd.openxmlformats-officedocument.spreadsheetml.worksheet+xml">
        <DigestMethod Algorithm="http://www.w3.org/2001/04/xmlenc#sha256"/>
        <DigestValue>RzRhBGLrjaU35ksUY/rIrt4CQJ9mz9Dgq7yz/Ni8grk=</DigestValue>
      </Reference>
      <Reference URI="/xl/worksheets/sheet18.xml?ContentType=application/vnd.openxmlformats-officedocument.spreadsheetml.worksheet+xml">
        <DigestMethod Algorithm="http://www.w3.org/2001/04/xmlenc#sha256"/>
        <DigestValue>L7i9BIb2EW3VAmUWSqE4uT54ufBil9Q+MhGloEoPn50=</DigestValue>
      </Reference>
      <Reference URI="/xl/worksheets/sheet19.xml?ContentType=application/vnd.openxmlformats-officedocument.spreadsheetml.worksheet+xml">
        <DigestMethod Algorithm="http://www.w3.org/2001/04/xmlenc#sha256"/>
        <DigestValue>PaOOl0uCXaNpOwIT35NRUsOsP8XjaH4EgpnXKOTYJNo=</DigestValue>
      </Reference>
      <Reference URI="/xl/worksheets/sheet2.xml?ContentType=application/vnd.openxmlformats-officedocument.spreadsheetml.worksheet+xml">
        <DigestMethod Algorithm="http://www.w3.org/2001/04/xmlenc#sha256"/>
        <DigestValue>vl5YRLRF1OJIDOzXpzmIgngT/M4B2Cn9naeYUtZllFI=</DigestValue>
      </Reference>
      <Reference URI="/xl/worksheets/sheet20.xml?ContentType=application/vnd.openxmlformats-officedocument.spreadsheetml.worksheet+xml">
        <DigestMethod Algorithm="http://www.w3.org/2001/04/xmlenc#sha256"/>
        <DigestValue>vWA1NYZh/7OY+b/E9FNCQZlJsol2/BcQpVzgBTzFDZw=</DigestValue>
      </Reference>
      <Reference URI="/xl/worksheets/sheet21.xml?ContentType=application/vnd.openxmlformats-officedocument.spreadsheetml.worksheet+xml">
        <DigestMethod Algorithm="http://www.w3.org/2001/04/xmlenc#sha256"/>
        <DigestValue>G5aLYBJXDeywP00OcKwrt750+0H3TU11wrmT4TqEqAU=</DigestValue>
      </Reference>
      <Reference URI="/xl/worksheets/sheet22.xml?ContentType=application/vnd.openxmlformats-officedocument.spreadsheetml.worksheet+xml">
        <DigestMethod Algorithm="http://www.w3.org/2001/04/xmlenc#sha256"/>
        <DigestValue>KaHykoVFx2rNALEpxY1kWW75tBWeLVMpd5e5IgDhgwg=</DigestValue>
      </Reference>
      <Reference URI="/xl/worksheets/sheet23.xml?ContentType=application/vnd.openxmlformats-officedocument.spreadsheetml.worksheet+xml">
        <DigestMethod Algorithm="http://www.w3.org/2001/04/xmlenc#sha256"/>
        <DigestValue>e3Oylpdln24I/TYi4qrtA9A2OjHqvNB8p3rVpt3iU0k=</DigestValue>
      </Reference>
      <Reference URI="/xl/worksheets/sheet24.xml?ContentType=application/vnd.openxmlformats-officedocument.spreadsheetml.worksheet+xml">
        <DigestMethod Algorithm="http://www.w3.org/2001/04/xmlenc#sha256"/>
        <DigestValue>beo3HLCxCknPM1g9PBfuPIWhqrXhctZWHldTVE3tFVs=</DigestValue>
      </Reference>
      <Reference URI="/xl/worksheets/sheet25.xml?ContentType=application/vnd.openxmlformats-officedocument.spreadsheetml.worksheet+xml">
        <DigestMethod Algorithm="http://www.w3.org/2001/04/xmlenc#sha256"/>
        <DigestValue>qFtpDxHa6sjNxbZcvBFHjVUz/UQLyb3Eju6lvRE0z68=</DigestValue>
      </Reference>
      <Reference URI="/xl/worksheets/sheet26.xml?ContentType=application/vnd.openxmlformats-officedocument.spreadsheetml.worksheet+xml">
        <DigestMethod Algorithm="http://www.w3.org/2001/04/xmlenc#sha256"/>
        <DigestValue>VjtxhGZ0kl/pW+qZbt1KmVdNJHA1tviMgwOdTlpzs+I=</DigestValue>
      </Reference>
      <Reference URI="/xl/worksheets/sheet27.xml?ContentType=application/vnd.openxmlformats-officedocument.spreadsheetml.worksheet+xml">
        <DigestMethod Algorithm="http://www.w3.org/2001/04/xmlenc#sha256"/>
        <DigestValue>Cezi+PYy6Ym8BZQhui4gT0aTwGzkeMjvMYL5k88eMEI=</DigestValue>
      </Reference>
      <Reference URI="/xl/worksheets/sheet28.xml?ContentType=application/vnd.openxmlformats-officedocument.spreadsheetml.worksheet+xml">
        <DigestMethod Algorithm="http://www.w3.org/2001/04/xmlenc#sha256"/>
        <DigestValue>5yboJwdAisRJNDffop2qU7nDk7Y3wTcmoeLutglfNYk=</DigestValue>
      </Reference>
      <Reference URI="/xl/worksheets/sheet29.xml?ContentType=application/vnd.openxmlformats-officedocument.spreadsheetml.worksheet+xml">
        <DigestMethod Algorithm="http://www.w3.org/2001/04/xmlenc#sha256"/>
        <DigestValue>zF3RS90a6kDG5tvKQvro1lLRuto6DaTd6UOhqRAaZQs=</DigestValue>
      </Reference>
      <Reference URI="/xl/worksheets/sheet3.xml?ContentType=application/vnd.openxmlformats-officedocument.spreadsheetml.worksheet+xml">
        <DigestMethod Algorithm="http://www.w3.org/2001/04/xmlenc#sha256"/>
        <DigestValue>ghssiRjijrK2vlNlUTr7yk5gwo9UpBz0GOsFnXYSfpk=</DigestValue>
      </Reference>
      <Reference URI="/xl/worksheets/sheet4.xml?ContentType=application/vnd.openxmlformats-officedocument.spreadsheetml.worksheet+xml">
        <DigestMethod Algorithm="http://www.w3.org/2001/04/xmlenc#sha256"/>
        <DigestValue>bEyMLrW2pI4bS8IPq2f2Xft0LXpmVcmb2tPR2R2kJHQ=</DigestValue>
      </Reference>
      <Reference URI="/xl/worksheets/sheet5.xml?ContentType=application/vnd.openxmlformats-officedocument.spreadsheetml.worksheet+xml">
        <DigestMethod Algorithm="http://www.w3.org/2001/04/xmlenc#sha256"/>
        <DigestValue>FV9ZQl/f/HwnNKx3AIXPm4ND4gVcPAj09qxUgw55lsY=</DigestValue>
      </Reference>
      <Reference URI="/xl/worksheets/sheet6.xml?ContentType=application/vnd.openxmlformats-officedocument.spreadsheetml.worksheet+xml">
        <DigestMethod Algorithm="http://www.w3.org/2001/04/xmlenc#sha256"/>
        <DigestValue>tyUJss17t8iNYPhZb2mTpLxczRHKYIuyCSI0EAuNDNg=</DigestValue>
      </Reference>
      <Reference URI="/xl/worksheets/sheet7.xml?ContentType=application/vnd.openxmlformats-officedocument.spreadsheetml.worksheet+xml">
        <DigestMethod Algorithm="http://www.w3.org/2001/04/xmlenc#sha256"/>
        <DigestValue>g8ysfyE9ofQOjb8u9GG6KCYuWhw37ZObPBjWQHT7BoQ=</DigestValue>
      </Reference>
      <Reference URI="/xl/worksheets/sheet8.xml?ContentType=application/vnd.openxmlformats-officedocument.spreadsheetml.worksheet+xml">
        <DigestMethod Algorithm="http://www.w3.org/2001/04/xmlenc#sha256"/>
        <DigestValue>2AOghQ2ZH0CXsp7Tao1WjLfg6vTDGq7cCfiS1FfRtgs=</DigestValue>
      </Reference>
      <Reference URI="/xl/worksheets/sheet9.xml?ContentType=application/vnd.openxmlformats-officedocument.spreadsheetml.worksheet+xml">
        <DigestMethod Algorithm="http://www.w3.org/2001/04/xmlenc#sha256"/>
        <DigestValue>A/pBp/MeIhXLZBiHBT0wT6MajpCPBWR70SfKb54Jfvw=</DigestValue>
      </Reference>
    </Manifest>
    <SignatureProperties>
      <SignatureProperty Id="idSignatureTime" Target="#idPackageSignature">
        <mdssi:SignatureTime xmlns:mdssi="http://schemas.openxmlformats.org/package/2006/digital-signature">
          <mdssi:Format>YYYY-MM-DDThh:mm:ssTZD</mdssi:Format>
          <mdssi:Value>2024-03-27T13:51:23Z</mdssi:Value>
        </mdssi:SignatureTime>
      </SignatureProperty>
    </SignatureProperties>
  </Object>
  <Object Id="idOfficeObject">
    <SignatureProperties>
      <SignatureProperty Id="idOfficeV1Details" Target="#idPackageSignature">
        <SignatureInfoV1 xmlns="http://schemas.microsoft.com/office/2006/digsig">
          <SetupID>{1D8A353A-4A80-41B4-AC8C-A764969F5E8A}</SetupID>
          <SignatureText>CARLOS COSTA</SignatureText>
          <SignatureImage/>
          <SignatureComments/>
          <WindowsVersion>10.0</WindowsVersion>
          <OfficeVersion>16.0.17328/26</OfficeVersion>
          <ApplicationVersion>16.0.17328</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2024-03-27T13:51:23Z</xd:SigningTime>
          <xd:SigningCertificate>
            <xd:Cert>
              <xd:CertDigest>
                <DigestMethod Algorithm="http://www.w3.org/2001/04/xmlenc#sha256"/>
                <DigestValue>GAhVVwiZFzVid5ECXnwf+p1TXU0vA79YcKshat2hqtE=</DigestValue>
              </xd:CertDigest>
              <xd:IssuerSerial>
                <X509IssuerName>C=PY, O=DOCUMENTA S.A., CN=CA-DOCUMENTA S.A., SERIALNUMBER=RUC 80050172-1</X509IssuerName>
                <X509SerialNumber>3675732027586272567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QBAAB/AAAAAAAAAAAAAACtGQAAkQwAACBFTUYAAAEAjBoAAKIAAAAGAAAAAAAAAAAAAAAAAAAAVgUAAAADAABYAQAAwQAAAAAAAAAAAAAAAAAAAMA/BQDo8QIACgAAABAAAAAAAAAAAAAAAEsAAAAQAAAAAAAAAAUAAAAeAAAAGAAAAAAAAAAAAAAABQEAAIAAAAAnAAAAGAAAAAEAAAAAAAAAAAAAAAAAAAAlAAAADAAAAAEAAABMAAAAZAAAAAAAAAAAAAAABAEAAH8AAAAAAAAAAAAAAA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EAQAAfwAAAAAAAAAAAAAABQEAAIAAAAAhAPAAAAAAAAAAAAAAAIA/AAAAAAAAAAAAAIA/AAAAAAAAAAAAAAAAAAAAAAAAAAAAAAAAAAAAAAAAAAAlAAAADAAAAAAAAIAoAAAADAAAAAEAAAAnAAAAGAAAAAEAAAAAAAAA8PDwAAAAAAAlAAAADAAAAAEAAABMAAAAZAAAAAAAAAAAAAAABAEAAH8AAAAAAAAAAAAAAAUBAACAAAAAIQDwAAAAAAAAAAAAAACAPwAAAAAAAAAAAACAPwAAAAAAAAAAAAAAAAAAAAAAAAAAAAAAAAAAAAAAAAAAJQAAAAwAAAAAAACAKAAAAAwAAAABAAAAJwAAABgAAAABAAAAAAAAAPDw8AAAAAAAJQAAAAwAAAABAAAATAAAAGQAAAAAAAAAAAAAAAQBAAB/AAAAAAAAAAAAAAAFAQAAgAAAACEA8AAAAAAAAAAAAAAAgD8AAAAAAAAAAAAAgD8AAAAAAAAAAAAAAAAAAAAAAAAAAAAAAAAAAAAAAAAAACUAAAAMAAAAAAAAgCgAAAAMAAAAAQAAACcAAAAYAAAAAQAAAAAAAADw8PAAAAAAACUAAAAMAAAAAQAAAEwAAABkAAAAAAAAAAAAAAAEAQAAfwAAAAAAAAAAAAAABQEAAIAAAAAhAPAAAAAAAAAAAAAAAIA/AAAAAAAAAAAAAIA/AAAAAAAAAAAAAAAAAAAAAAAAAAAAAAAAAAAAAAAAAAAlAAAADAAAAAAAAIAoAAAADAAAAAEAAAAnAAAAGAAAAAEAAAAAAAAA////AAAAAAAlAAAADAAAAAEAAABMAAAAZAAAAAAAAAAAAAAABAEAAH8AAAAAAAAAAAAAAAUBAACAAAAAIQDwAAAAAAAAAAAAAACAPwAAAAAAAAAAAACAPwAAAAAAAAAAAAAAAAAAAAAAAAAAAAAAAAAAAAAAAAAAJQAAAAwAAAAAAACAKAAAAAwAAAABAAAAJwAAABgAAAABAAAAAAAAAP///wAAAAAAJQAAAAwAAAABAAAATAAAAGQAAAAAAAAAAAAAAAQBAAB/AAAAAAAAAAAAAAAF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oFsZ+38AAACgWxn7fwAAEwAAAAAAAAAAAKNz+38AAHWklhj7fwAAMBajc/t/AAATAAAAAAAAAAgXAAAAAAAAQAAAwPt/AAAAAKNz+38AAEWnlhj7fwAABAAAAAAAAAAwFqNz+38AAJC0j7WJAAAAEwAAAAAAAABIAAAAAAAAACTaPBn7fwAAkKNbGft/AACA3jwZ+38AAAEAAAAAAAAAEAQ9Gft/AAAAAKNz+38AAAAAAAAAAAAAAAAAAAAAAACH9VR1+38AAOCVQSWYAQAAqzLAcvt/AABgtY+1iQAAAPm1j7WJAAAAAAAAAAAAAAAAAAAAZHYACAAAAAAlAAAADAAAAAEAAAAYAAAADAAAAAAAAAASAAAADAAAAAEAAAAeAAAAGAAAAMMAAAAEAAAA9wAAABEAAAAlAAAADAAAAAEAAABUAAAAhAAAAMQAAAAEAAAA9QAAABAAAAABAAAA0XbJQasKyUHEAAAABAAAAAkAAABMAAAAAAAAAAAAAAAAAAAA//////////9gAAAAMgA3AC8AMwAvADIAMAAyADQAAAAGAAAABgAAAAQAAAAGAAAABAAAAAYAAAAGAAAABgAAAAYAAABLAAAAQAAAADAAAAAFAAAAIAAAAAEAAAABAAAAEAAAAAAAAAAAAAAABQEAAIAAAAAAAAAAAAAAAAUBAACAAAAAUgAAAHABAAACAAAAEAAAAAcAAAAAAAAAAAAAALwCAAAAAAAAAQICIlMAeQBzAHQAZQBtAAAAAAAAAAAAAAAAAAAAAAAAAAAAAAAAAAAAAAAAAAAAAAAAAAAAAAAAAAAAAAAAAAAAAAAAAAAAAQAAAJgBAADoH461iQAAAAAi1ivffwAA0G7mcvt/AAAAAAAAAAAAAAkAAAAAAAAAAAAAAAAAAAC4ppYY+38AAAAAAAAAAAAAAAAAAAAAAACepHrXZBQAAGghjrWJAAAAAAg9JZgBAABAMCU1mAEAAOCVQSWYAQAAkCKOtQAAAAAAAAAAAAAAAAcAAAAAAAAAuIRdNJgBAADMIY61iQAAAAkijrWJAAAA0c28cvt/AABpAGEAbAAAAAAAAAAAAAAAAAAAAAAAAAAAAAAAAAAAAOCVQSWYAQAAqzLAcvt/AABwIY61iQAAAAkijrWJAAAAQDAlNZg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DwjmAEAACkgjrWJAAAAAwAAAAAAAADQbuZy+38AAAAAAAAAAAAAAgAAAPt/AAAoAAAAAAAAAAAAAAD7fwAAAAAAAAAAAAAAAAAAAAAAAA6ketdkFAAAiBckGPt/AAAIISQY+38AAOD///8AAAAA4JVBJZgBAAA4Io61AAAAAAAAAAAAAAAABgAAAAAAAAAgAAAAAAAAAFwhjrWJAAAAmSGOtYkAAADRzbxy+38AAAEAAAAAAAAAyK0BGAAAAACYcSUY+38AAMCAGzWYAQAA4JVBJZgBAACrMsBy+38AAAAhjrWJAAAAmSGOtYkAAAAQsGc0mAEAAAAAAABkdgAIAAAAACUAAAAMAAAAAwAAABgAAAAMAAAAAAAAABIAAAAMAAAAAQAAABYAAAAMAAAACAAAAFQAAABUAAAACgAAACcAAAAeAAAASgAAAAEAAADRdslBqwrJQQoAAABLAAAAAQAAAEwAAAAEAAAACQAAACcAAAAgAAAASwAAAFAAAABYAOmv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oAAABHAAAAKQAAADMAAAByAAAAFQAAACEA8AAAAAAAAAAAAAAAgD8AAAAAAAAAAAAAgD8AAAAAAAAAAAAAAAAAAAAAAAAAAAAAAAAAAAAAAAAAACUAAAAMAAAAAAAAgCgAAAAMAAAABAAAAFIAAABwAQAABAAAAPD///8AAAAAAAAAAAAAAACQAQAAAAAAAQAAAABzAGUAZwBvAGUAIAB1AGkAAAAAAAAAAAAAAAAAAAAAAAAAAAAAAAAAAAAAAAAAAAAAAAAAAAAAAAAAAAAAAAAAAAAAAAAAAACJAAAALLd6F/t/AAANAAAA+38AANBu5nL7fwAAAAAAAAAAAAABAAAAAAAAAOOWlm4vnwAAAAAAAAAAAAAAAAAAAAAAAAAAAAAAAAAAbpp612QUAAAAAAAAAAAAAAAAwEIAAAAA8P///wAAAADglUElmAEAANgjjrUAAAAAAAAAAAAAAAAJAAAAAAAAACAAAAAAAAAA/CKOtYkAAAA5I461iQAAANHNvHL7fwAABQAAAAAAAAAAAAAAAAAAADAijrWJAAAAHxJ4F/t/AADglUElmAEAAKsywHL7fwAAoCKOtYkAAAA5I461iQAAAFBBJTWYAQAAAAAAAGR2AAgAAAAAJQAAAAwAAAAEAAAAGAAAAAwAAAAAAAAAEgAAAAwAAAABAAAAHgAAABgAAAApAAAAMwAAAJsAAABIAAAAJQAAAAwAAAAEAAAAVAAAAJQAAAAqAAAAMwAAAJkAAABHAAAAAQAAANF2yUGrCslBKgAAADMAAAAMAAAATAAAAAAAAAAAAAAAAAAAAP//////////ZAAAAEMAQQBSAEwATwBTACAAQwBPAFMAVABBAAoAAAAKAAAACgAAAAgAAAAMAAAACQAAAAQAAAAKAAAADAAAAAkAAAAIAAAACgAAAEsAAABAAAAAMAAAAAUAAAAgAAAAAQAAAAEAAAAQAAAAAAAAAAAAAAAFAQAAgAAAAAAAAAAAAAAABQEAAIAAAAAlAAAADAAAAAIAAAAnAAAAGAAAAAUAAAAAAAAA////AAAAAAAlAAAADAAAAAUAAABMAAAAZAAAAAAAAABQAAAABAEAAHwAAAAAAAAAUAAAAAUBAAAtAAAAIQDwAAAAAAAAAAAAAACAPwAAAAAAAAAAAACAPwAAAAAAAAAAAAAAAAAAAAAAAAAAAAAAAAAAAAAAAAAAJQAAAAwAAAAAAACAKAAAAAwAAAAFAAAAJwAAABgAAAAFAAAAAAAAAP///wAAAAAAJQAAAAwAAAAFAAAATAAAAGQAAAAJAAAAUAAAAPsAAABcAAAACQAAAFAAAADzAAAADQAAACEA8AAAAAAAAAAAAAAAgD8AAAAAAAAAAAAAgD8AAAAAAAAAAAAAAAAAAAAAAAAAAAAAAAAAAAAAAAAAACUAAAAMAAAAAAAAgCgAAAAMAAAABQAAACUAAAAMAAAAAQAAABgAAAAMAAAAAAAAABIAAAAMAAAAAQAAAB4AAAAYAAAACQAAAFAAAAD8AAAAXQAAACUAAAAMAAAAAQAAAFQAAADAAAAACgAAAFAAAAByAAAAXAAAAAEAAADRdslBqwrJQQoAAABQAAAAEwAAAEwAAAAAAAAAAAAAAAAAAAD//////////3QAAABSAGUAcAByAGUAcwBlAG4AdABhAG4AdABlACAATABlAGcAYQBsAPyUBwAAAAYAAAAHAAAABAAAAAYAAAAFAAAABgAAAAcAAAAEAAAABgAAAAcAAAAEAAAABgAAAAMAAAAFAAAABgAAAAcAAAAGAAAAAwAAAEsAAABAAAAAMAAAAAUAAAAgAAAAAQAAAAEAAAAQAAAAAAAAAAAAAAAFAQAAgAAAAAAAAAAAAAAABQEAAIAAAAAlAAAADAAAAAIAAAAnAAAAGAAAAAUAAAAAAAAA////AAAAAAAlAAAADAAAAAUAAABMAAAAZAAAAAkAAABgAAAA+wAAAGwAAAAJAAAAYAAAAPMAAAANAAAAIQDwAAAAAAAAAAAAAACAPwAAAAAAAAAAAACAPwAAAAAAAAAAAAAAAAAAAAAAAAAAAAAAAAAAAAAAAAAAJQAAAAwAAAAAAACAKAAAAAwAAAAFAAAAJwAAABgAAAAFAAAAAAAAAP///wAAAAAAJQAAAAwAAAAFAAAATAAAAGQAAAAJAAAAcAAAAPsAAAB8AAAACQAAAHAAAADzAAAADQAAACEA8AAAAAAAAAAAAAAAgD8AAAAAAAAAAAAAgD8AAAAAAAAAAAAAAAAAAAAAAAAAAAAAAAAAAAAAAAAAACUAAAAMAAAAAAAAgCgAAAAMAAAABQAAACUAAAAMAAAAAQAAABgAAAAMAAAAAAAAABIAAAAMAAAAAQAAABYAAAAMAAAAAAAAAFQAAAA8AQAACgAAAHAAAAD6AAAAfAAAAAEAAADRdslBqwrJQQoAAABwAAAAKAAAAEwAAAAEAAAACQAAAHAAAAD8AAAAfQAAAJwAAABGAGkAcgBtAGEAZABvACAAcABvAHIAOgAgAEMAQQBSAEwATwBTACAAQQBMAEYAUgBFAEQATwAgAEMATwBTAFQAQQAgAEYATABPAFIARQBTAAYAAAADAAAABAAAAAkAAAAGAAAABwAAAAcAAAADAAAABwAAAAcAAAAEAAAAAwAAAAMAAAAHAAAABwAAAAcAAAAFAAAACQAAAAYAAAADAAAABwAAAAUAAAAGAAAABwAAAAYAAAAIAAAACQAAAAMAAAAHAAAACQAAAAYAAAAGAAAABwAAAAMAAAAGAAAABQAAAAkAAAAHAAAABgAAAAYAAAAWAAAADAAAAAAAAAAlAAAADAAAAAIAAAAOAAAAFAAAAAAAAAAQAAAAFAAAAA==</Object>
  <Object Id="idInvalidSigLnImg">AQAAAGwAAAAAAAAAAAAAAAQBAAB/AAAAAAAAAAAAAACtGQAAkQwAACBFTUYAAAEA/B8AAKkAAAAGAAAAAAAAAAAAAAAAAAAAVgUAAAADAABYAQAAwQAAAAAAAAAAAAAAAAAAAMA/BQDo8QIACgAAABAAAAAAAAAAAAAAAEsAAAAQAAAAAAAAAAUAAAAeAAAAGAAAAAAAAAAAAAAABQEAAIAAAAAnAAAAGAAAAAEAAAAAAAAAAAAAAAAAAAAlAAAADAAAAAEAAABMAAAAZAAAAAAAAAAAAAAABAEAAH8AAAAAAAAAAAAAAA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EAQAAfwAAAAAAAAAAAAAABQEAAIAAAAAhAPAAAAAAAAAAAAAAAIA/AAAAAAAAAAAAAIA/AAAAAAAAAAAAAAAAAAAAAAAAAAAAAAAAAAAAAAAAAAAlAAAADAAAAAAAAIAoAAAADAAAAAEAAAAnAAAAGAAAAAEAAAAAAAAA8PDwAAAAAAAlAAAADAAAAAEAAABMAAAAZAAAAAAAAAAAAAAABAEAAH8AAAAAAAAAAAAAAAUBAACAAAAAIQDwAAAAAAAAAAAAAACAPwAAAAAAAAAAAACAPwAAAAAAAAAAAAAAAAAAAAAAAAAAAAAAAAAAAAAAAAAAJQAAAAwAAAAAAACAKAAAAAwAAAABAAAAJwAAABgAAAABAAAAAAAAAPDw8AAAAAAAJQAAAAwAAAABAAAATAAAAGQAAAAAAAAAAAAAAAQBAAB/AAAAAAAAAAAAAAAFAQAAgAAAACEA8AAAAAAAAAAAAAAAgD8AAAAAAAAAAAAAgD8AAAAAAAAAAAAAAAAAAAAAAAAAAAAAAAAAAAAAAAAAACUAAAAMAAAAAAAAgCgAAAAMAAAAAQAAACcAAAAYAAAAAQAAAAAAAADw8PAAAAAAACUAAAAMAAAAAQAAAEwAAABkAAAAAAAAAAAAAAAEAQAAfwAAAAAAAAAAAAAABQEAAIAAAAAhAPAAAAAAAAAAAAAAAIA/AAAAAAAAAAAAAIA/AAAAAAAAAAAAAAAAAAAAAAAAAAAAAAAAAAAAAAAAAAAlAAAADAAAAAAAAIAoAAAADAAAAAEAAAAnAAAAGAAAAAEAAAAAAAAA////AAAAAAAlAAAADAAAAAEAAABMAAAAZAAAAAAAAAAAAAAABAEAAH8AAAAAAAAAAAAAAAUBAACAAAAAIQDwAAAAAAAAAAAAAACAPwAAAAAAAAAAAACAPwAAAAAAAAAAAAAAAAAAAAAAAAAAAAAAAAAAAAAAAAAAJQAAAAwAAAAAAACAKAAAAAwAAAABAAAAJwAAABgAAAABAAAAAAAAAP///wAAAAAAJQAAAAwAAAABAAAATAAAAGQAAAAAAAAAAAAAAAQBAAB/AAAAAAAAAAAAAAAF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oFsZ+38AAACgWxn7fwAAEwAAAAAAAAAAAKNz+38AAHWklhj7fwAAMBajc/t/AAATAAAAAAAAAAgXAAAAAAAAQAAAwPt/AAAAAKNz+38AAEWnlhj7fwAABAAAAAAAAAAwFqNz+38AAJC0j7WJAAAAEwAAAAAAAABIAAAAAAAAACTaPBn7fwAAkKNbGft/AACA3jwZ+38AAAEAAAAAAAAAEAQ9Gft/AAAAAKNz+38AAAAAAAAAAAAAAAAAAAAAAACH9VR1+38AAOCVQSWYAQAAqzLAcvt/AABgtY+1iQAAAPm1j7WJ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BQEAAIAAAAAAAAAAAAAAAAUBAACAAAAAUgAAAHABAAACAAAAEAAAAAcAAAAAAAAAAAAAALwCAAAAAAAAAQICIlMAeQBzAHQAZQBtAAAAAAAAAAAAAAAAAAAAAAAAAAAAAAAAAAAAAAAAAAAAAAAAAAAAAAAAAAAAAAAAAAAAAAAAAAAAAQAAAJgBAADoH461iQAAAAAi1ivffwAA0G7mcvt/AAAAAAAAAAAAAAkAAAAAAAAAAAAAAAAAAAC4ppYY+38AAAAAAAAAAAAAAAAAAAAAAACepHrXZBQAAGghjrWJAAAAAAg9JZgBAABAMCU1mAEAAOCVQSWYAQAAkCKOtQAAAAAAAAAAAAAAAAcAAAAAAAAAuIRdNJgBAADMIY61iQAAAAkijrWJAAAA0c28cvt/AABpAGEAbAAAAAAAAAAAAAAAAAAAAAAAAAAAAAAAAAAAAOCVQSWYAQAAqzLAcvt/AABwIY61iQAAAAkijrWJAAAAQDAlNZg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DwjmAEAACkgjrWJAAAAAwAAAAAAAADQbuZy+38AAAAAAAAAAAAAAgAAAPt/AAAoAAAAAAAAAAAAAAD7fwAAAAAAAAAAAAAAAAAAAAAAAA6ketdkFAAAiBckGPt/AAAIISQY+38AAOD///8AAAAA4JVBJZgBAAA4Io61AAAAAAAAAAAAAAAABgAAAAAAAAAgAAAAAAAAAFwhjrWJAAAAmSGOtYkAAADRzbxy+38AAAEAAAAAAAAAyK0BGAAAAACYcSUY+38AAMCAGzWYAQAA4JVBJZgBAACrMsBy+38AAAAhjrWJAAAAmSGOtYkAAAAQsGc0m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oAAABHAAAAKQAAADMAAAByAAAAFQAAACEA8AAAAAAAAAAAAAAAgD8AAAAAAAAAAAAAgD8AAAAAAAAAAAAAAAAAAAAAAAAAAAAAAAAAAAAAAAAAACUAAAAMAAAAAAAAgCgAAAAMAAAABAAAAFIAAABwAQAABAAAAPD///8AAAAAAAAAAAAAAACQAQAAAAAAAQAAAABzAGUAZwBvAGUAIAB1AGkAAAAAAAAAAAAAAAAAAAAAAAAAAAAAAAAAAAAAAAAAAAAAAAAAAAAAAAAAAAAAAAAAAAAAAAAAAACJAAAALLd6F/t/AAANAAAA+38AANBu5nL7fwAAAAAAAAAAAAABAAAAAAAAAOOWlm4vnwAAAAAAAAAAAAAAAAAAAAAAAAAAAAAAAAAAbpp612QUAAAAAAAAAAAAAAAAwEIAAAAA8P///wAAAADglUElmAEAANgjjrUAAAAAAAAAAAAAAAAJAAAAAAAAACAAAAAAAAAA/CKOtYkAAAA5I461iQAAANHNvHL7fwAABQAAAAAAAAAAAAAAAAAAADAijrWJAAAAHxJ4F/t/AADglUElmAEAAKsywHL7fwAAoCKOtYkAAAA5I461iQAAAFBBJTWYAQAAAAAAAGR2AAgAAAAAJQAAAAwAAAAEAAAAGAAAAAwAAAAAAAAAEgAAAAwAAAABAAAAHgAAABgAAAApAAAAMwAAAJsAAABIAAAAJQAAAAwAAAAEAAAAVAAAAJQAAAAqAAAAMwAAAJkAAABHAAAAAQAAANF2yUGrCslBKgAAADMAAAAMAAAATAAAAAAAAAAAAAAAAAAAAP//////////ZAAAAEMAQQBSAEwATwBTACAAQwBPAFMAVABBAAoAAAAKAAAACgAAAAgAAAAMAAAACQAAAAQAAAAKAAAADAAAAAkAAAAIAAAACgAAAEsAAABAAAAAMAAAAAUAAAAgAAAAAQAAAAEAAAAQAAAAAAAAAAAAAAAFAQAAgAAAAAAAAAAAAAAABQEAAIAAAAAlAAAADAAAAAIAAAAnAAAAGAAAAAUAAAAAAAAA////AAAAAAAlAAAADAAAAAUAAABMAAAAZAAAAAAAAABQAAAABAEAAHwAAAAAAAAAUAAAAAUBAAAtAAAAIQDwAAAAAAAAAAAAAACAPwAAAAAAAAAAAACAPwAAAAAAAAAAAAAAAAAAAAAAAAAAAAAAAAAAAAAAAAAAJQAAAAwAAAAAAACAKAAAAAwAAAAFAAAAJwAAABgAAAAFAAAAAAAAAP///wAAAAAAJQAAAAwAAAAFAAAATAAAAGQAAAAJAAAAUAAAAPsAAABcAAAACQAAAFAAAADzAAAADQAAACEA8AAAAAAAAAAAAAAAgD8AAAAAAAAAAAAAgD8AAAAAAAAAAAAAAAAAAAAAAAAAAAAAAAAAAAAAAAAAACUAAAAMAAAAAAAAgCgAAAAMAAAABQAAACUAAAAMAAAAAQAAABgAAAAMAAAAAAAAABIAAAAMAAAAAQAAAB4AAAAYAAAACQAAAFAAAAD8AAAAXQAAACUAAAAMAAAAAQAAAFQAAADAAAAACgAAAFAAAAByAAAAXAAAAAEAAADRdslBqwrJQQoAAABQAAAAEwAAAEwAAAAAAAAAAAAAAAAAAAD//////////3QAAABSAGUAcAByAGUAcwBlAG4AdABhAG4AdABlACAATABlAGcAYQBsAFaZBwAAAAYAAAAHAAAABAAAAAYAAAAFAAAABgAAAAcAAAAEAAAABgAAAAcAAAAEAAAABgAAAAMAAAAFAAAABgAAAAcAAAAGAAAAAwAAAEsAAABAAAAAMAAAAAUAAAAgAAAAAQAAAAEAAAAQAAAAAAAAAAAAAAAFAQAAgAAAAAAAAAAAAAAABQEAAIAAAAAlAAAADAAAAAIAAAAnAAAAGAAAAAUAAAAAAAAA////AAAAAAAlAAAADAAAAAUAAABMAAAAZAAAAAkAAABgAAAA+wAAAGwAAAAJAAAAYAAAAPMAAAANAAAAIQDwAAAAAAAAAAAAAACAPwAAAAAAAAAAAACAPwAAAAAAAAAAAAAAAAAAAAAAAAAAAAAAAAAAAAAAAAAAJQAAAAwAAAAAAACAKAAAAAwAAAAFAAAAJwAAABgAAAAFAAAAAAAAAP///wAAAAAAJQAAAAwAAAAFAAAATAAAAGQAAAAJAAAAcAAAAPsAAAB8AAAACQAAAHAAAADzAAAADQAAACEA8AAAAAAAAAAAAAAAgD8AAAAAAAAAAAAAgD8AAAAAAAAAAAAAAAAAAAAAAAAAAAAAAAAAAAAAAAAAACUAAAAMAAAAAAAAgCgAAAAMAAAABQAAACUAAAAMAAAAAQAAABgAAAAMAAAAAAAAABIAAAAMAAAAAQAAABYAAAAMAAAAAAAAAFQAAAA8AQAACgAAAHAAAAD6AAAAfAAAAAEAAADRdslBqwrJQQoAAABwAAAAKAAAAEwAAAAEAAAACQAAAHAAAAD8AAAAfQAAAJwAAABGAGkAcgBtAGEAZABvACAAcABvAHIAOgAgAEMAQQBSAEwATwBTACAAQQBMAEYAUgBFAEQATwAgAEMATwBTAFQAQQAgAEYATABPAFIARQBTAAYAAAADAAAABAAAAAkAAAAGAAAABwAAAAcAAAADAAAABwAAAAcAAAAEAAAAAwAAAAMAAAAHAAAABwAAAAcAAAAFAAAACQAAAAYAAAADAAAABwAAAAUAAAAGAAAABwAAAAYAAAAIAAAACQAAAAMAAAAHAAAACQAAAAYAAAAGAAAABwAAAAMAAAAGAAAABQAAAAkAAAAHAAAABgAAAAY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1qMpcxDoMIJMRHSkHEhkKNc1ixu3u1qopEeUb7xjnvs=</DigestValue>
    </Reference>
    <Reference Type="http://www.w3.org/2000/09/xmldsig#Object" URI="#idOfficeObject">
      <DigestMethod Algorithm="http://www.w3.org/2001/04/xmlenc#sha256"/>
      <DigestValue>5RdrpbZvznBi6VFxXKpSnpK5gmPyb6gas3xESRIFnyg=</DigestValue>
    </Reference>
    <Reference Type="http://uri.etsi.org/01903#SignedProperties" URI="#idSignedProperties">
      <Transforms>
        <Transform Algorithm="http://www.w3.org/TR/2001/REC-xml-c14n-20010315"/>
      </Transforms>
      <DigestMethod Algorithm="http://www.w3.org/2001/04/xmlenc#sha256"/>
      <DigestValue>c2SiaT2m00luevW+DpgslVo+Zm84yRKCQLRp48JVTSo=</DigestValue>
    </Reference>
    <Reference Type="http://www.w3.org/2000/09/xmldsig#Object" URI="#idValidSigLnImg">
      <DigestMethod Algorithm="http://www.w3.org/2001/04/xmlenc#sha256"/>
      <DigestValue>WOJpCfHZ+7Zi/l8ybpAb8tIuRsasCVRpIkTxG9w7N8g=</DigestValue>
    </Reference>
    <Reference Type="http://www.w3.org/2000/09/xmldsig#Object" URI="#idInvalidSigLnImg">
      <DigestMethod Algorithm="http://www.w3.org/2001/04/xmlenc#sha256"/>
      <DigestValue>HtMyhmq4zP8DDvWExzi+N9QxWg5tPK+kzUAu/6FUJO8=</DigestValue>
    </Reference>
  </SignedInfo>
  <SignatureValue>p4NMiDcuFVks4m8Wu8nfWd+G5X3jDJx4zED27S3bH4AT4vJO79nAc8fJ6QJTq5G/HYlHlIWtkb79
gXEgwE95B1E3JyUYNMN4jEBt7SzK+ftLcpzGz44czvHw9rwT70QpnebmvahBLKYVnYCMB2ylZ2OH
eFCQaTst1rUBVZk+2E99A29I6Xg0Plz4W0vsbYaNArIsGPPNAgskF6/+A0OHxM9Se5HN4B+2wu5J
CgfxpopCaWSz8Z7LPAv4vmcNIa55VZxvDSFRg7EwWWG7OU71xslWoCh2zytGJcII3gr0POP9T4yH
VG0e3RrpwCO2QsPiwAdThxCFCWaYlyaA3LI5Sg==</SignatureValue>
  <KeyInfo>
    <X509Data>
      <X509Certificate>MIIIfTCCBmWgAwIBAgIIBRjZYnun4T4wDQYJKoZIhvcNAQELBQAwWjEaMBgGA1UEAwwRQ0EtRE9DVU1FTlRBIFMuQS4xFjAUBgNVBAUTDVJVQzgwMDUwMTcyLTExFzAVBgNVBAoMDkRPQ1VNRU5UQSBTLkEuMQswCQYDVQQGEwJQWTAeFw0yMzEwMzAxOTU4MDBaFw0yNTEwMjkxOTU4MDBaMIG1MSEwHwYDVQQDDBhFTUlMQ0UgR0FSQ0lBIFZBTEVOWlVFTEExEjAQBgNVBAUTCUNJMzczOTE1OTEPMA0GA1UEKgwGRU1JTENFMRowGAYDVQQEDBFHQVJDSUEgVkFMRU5aVUVMQTELMAkGA1UECwwCRjIxNTAzBgNVBAoMLENFUlRJRklDQURPIENVQUxJRklDQURPIERFIEZJUk1BIEVMRUNUUk9OSUNBMQswCQYDVQQGEwJQWTCCASIwDQYJKoZIhvcNAQEBBQADggEPADCCAQoCggEBAKuowgh8avFa2VFy3b9txWM9Vf81BChxoCE8grwwXNfJUyTxQ7Nm6tw2PQZMEyzjHPhL6E+6agPBcdL39j24rKvupBpaRPXeNJYOa/FJ+xTPtEFukj4/ETFSSNfuxk7KZ3HShoQLDM2cqkK5IyxbfkxGfl9nNOVfUKTq3gsmBkeUo/KbPyEBlqTNwf3Yjo+Cukmf3bVHCf/5weBnUWEbLStUQc/gBUBqr3xFFoszl5fGU2qZ5N7v40293Bg07q8UiRZ/zDndmR1H9pQ96NLbeNSQsDSjwYy5ddMRd2JXIk6Ctx/XvAx1NXgBgiEPwqhAqVO/EVvdnV9nC2JYkBtCUWsCAwEAAaOCA+kwggPlMAwGA1UdEwEB/wQCMAAwHwYDVR0jBBgwFoAUoT2FK83YLJYfOQIMn1M7WNiVC3swgZQGCCsGAQUFBwEBBIGHMIGEMFUGCCsGAQUFBzAChklodHRwczovL3d3dy5kaWdpdG8uY29tLnB5L3VwbG9hZHMvY2VydGlmaWNhZG8tZG9jdW1lbnRhLXNhLTE1MzUxMTc3NzEuY3J0MCsGCCsGAQUFBzABhh9odHRwczovL3d3dy5kaWdpdG8uY29tLnB5L29jc3AvMEwGA1UdEQRFMEOBFWdhcmNpYXYuZW1p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I47tNaGwpy2c8nDOStbJnjxC9wpMA4GA1UdDwEB/wQEAwIF4DANBgkqhkiG9w0BAQsFAAOCAgEAKsEIJtEw1WUlBcRhrjQAMikUsbn2Po3O6OvVXSCXg0Qf41OimT0bhDbCPPsfNrFKzWDezyj+5lh81Q14wKCqDtpyl3eJ+RVF/m2e6ybQeyjwzPiTf3Jf81NWHz3U4pzBKdO4d0DeEEKo9pntz0yftdx+F9x2slL2EdqX0uTVhPe23n8a9yInaGfr8+Ot8IyXptF2JHvOk3fi4i6XyDU9iPVSHOq3BYDXO1pc2+WPNnx2Ut/Vdvx8zQ+J1yghdzI3KaUFCFaGurQAqQTauLaUYzybze//WU5e/jDXpZ1YBeE3440RMKMwiHRUXroXqQ6VvQrSxC77ffD62vM4i6s6mwRPhhbhjUsCASLGRRsObu7BVC4tJTeMREzeUytf78B7bcpsFejKPwfTRTV10RCwYQM+nN8JHqyLU5putOz+Jh7kpO+HZMUr7dkqxkAHc9Jnpz3YqySzog0Cxq6K+CNS5E9Br0D4PuQ0BNW6wpivOrgMJcQ3eBuYHZrtJUM1HeCvgDt0s5sPSl7e171IeCTO4YK6WYoFmzNjIxCUQWlLXG0eIbv4BsrTqW6UunQnWWT/gRFwlsgs0newmY+9wNPBAQEIuAhqnSgfMglk5gjFhpsyo1f5uXJWle8JvDAbHWSb75/iNl3SqNQZbjV71rEd0+w66giFHYYK3kgLVsh+A2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
          </Transform>
          <Transform Algorithm="http://www.w3.org/TR/2001/REC-xml-c14n-20010315"/>
        </Transforms>
        <DigestMethod Algorithm="http://www.w3.org/2001/04/xmlenc#sha256"/>
        <DigestValue>2Bzs4gum/xWrzi1J3zlpKQjXfUFO8G5kngi4nc7nJGg=</DigestValue>
      </Reference>
      <Reference URI="/xl/calcChain.xml?ContentType=application/vnd.openxmlformats-officedocument.spreadsheetml.calcChain+xml">
        <DigestMethod Algorithm="http://www.w3.org/2001/04/xmlenc#sha256"/>
        <DigestValue>VKhozPdD8RP5jKNsC9HnarjwK4zxyyN51K1vbptyiXA=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j+dDPHDNHtic+Wf6cuAfxA6wzf6ukRGFpV4Ww9GZLqc=</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4lnKN6nbMg/vNNgvDruWH8F0aRqYjh/IvyBwdWZKVFU=</DigestValue>
      </Reference>
      <Reference URI="/xl/drawings/drawing2.xml?ContentType=application/vnd.openxmlformats-officedocument.drawing+xml">
        <DigestMethod Algorithm="http://www.w3.org/2001/04/xmlenc#sha256"/>
        <DigestValue>97O14Z95jwA9CP29aDX4wVCdguzDaxgHUCf7/g+re/o=</DigestValue>
      </Reference>
      <Reference URI="/xl/media/image1.png?ContentType=image/png">
        <DigestMethod Algorithm="http://www.w3.org/2001/04/xmlenc#sha256"/>
        <DigestValue>uI0brDbYV6YlPt4INZ8nNezc0jukNpBRcN7vLW78z/8=</DigestValue>
      </Reference>
      <Reference URI="/xl/media/image2.emf?ContentType=image/x-emf">
        <DigestMethod Algorithm="http://www.w3.org/2001/04/xmlenc#sha256"/>
        <DigestValue>XycmQ5cj6pCousAOfmZg+dyQGVVEpoNLZhPpPJT9Z1M=</DigestValue>
      </Reference>
      <Reference URI="/xl/media/image3.emf?ContentType=image/x-emf">
        <DigestMethod Algorithm="http://www.w3.org/2001/04/xmlenc#sha256"/>
        <DigestValue>O2CrkmMqBvhVRKK29TIjvnc3n4ubQPvb1alXQEWxjRI=</DigestValue>
      </Reference>
      <Reference URI="/xl/media/image4.emf?ContentType=image/x-emf">
        <DigestMethod Algorithm="http://www.w3.org/2001/04/xmlenc#sha256"/>
        <DigestValue>Zv6i9EE2HmY6yBlauvA2/p+HQZEONikQE5HnRFVUKTE=</DigestValue>
      </Reference>
      <Reference URI="/xl/media/image5.emf?ContentType=image/x-emf">
        <DigestMethod Algorithm="http://www.w3.org/2001/04/xmlenc#sha256"/>
        <DigestValue>4nDyZ+WNyCQ1hNSrYswKslFPSV2snq9ln0QJE3bhBUM=</DigestValue>
      </Reference>
      <Reference URI="/xl/sharedStrings.xml?ContentType=application/vnd.openxmlformats-officedocument.spreadsheetml.sharedStrings+xml">
        <DigestMethod Algorithm="http://www.w3.org/2001/04/xmlenc#sha256"/>
        <DigestValue>39zrgq2Vjif/xvp+/hPZwAM1Oka70wUjMxFhuUMlZN0=</DigestValue>
      </Reference>
      <Reference URI="/xl/styles.xml?ContentType=application/vnd.openxmlformats-officedocument.spreadsheetml.styles+xml">
        <DigestMethod Algorithm="http://www.w3.org/2001/04/xmlenc#sha256"/>
        <DigestValue>NjoZqIGUzVHC1CCNs3ZSqqVh0X+DB/GX8MlKQ4Fhecc=</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83IHN8L/B/m3x8ggeTsUC4qm/PaSc3EF3ppyL/XXYZM=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sheet1.xml?ContentType=application/vnd.openxmlformats-officedocument.spreadsheetml.worksheet+xml">
        <DigestMethod Algorithm="http://www.w3.org/2001/04/xmlenc#sha256"/>
        <DigestValue>NGMbrIdU3ugyJ4vavyUKH7P/eH4PGGnggD+BqEyJMOU=</DigestValue>
      </Reference>
      <Reference URI="/xl/worksheets/sheet10.xml?ContentType=application/vnd.openxmlformats-officedocument.spreadsheetml.worksheet+xml">
        <DigestMethod Algorithm="http://www.w3.org/2001/04/xmlenc#sha256"/>
        <DigestValue>WpffuvV+M8Qyh7E97vDcTa7Ei2zHYBxNLFkcQ2yzROQ=</DigestValue>
      </Reference>
      <Reference URI="/xl/worksheets/sheet11.xml?ContentType=application/vnd.openxmlformats-officedocument.spreadsheetml.worksheet+xml">
        <DigestMethod Algorithm="http://www.w3.org/2001/04/xmlenc#sha256"/>
        <DigestValue>+RIyHPnwZSW19PQTmFT6q+nUIlTEOhMn43mAkUm7XPg=</DigestValue>
      </Reference>
      <Reference URI="/xl/worksheets/sheet12.xml?ContentType=application/vnd.openxmlformats-officedocument.spreadsheetml.worksheet+xml">
        <DigestMethod Algorithm="http://www.w3.org/2001/04/xmlenc#sha256"/>
        <DigestValue>NiYxL5DUl29WHa0RzXLIdIhqLC2JJL5WIBr3Uoic/bk=</DigestValue>
      </Reference>
      <Reference URI="/xl/worksheets/sheet13.xml?ContentType=application/vnd.openxmlformats-officedocument.spreadsheetml.worksheet+xml">
        <DigestMethod Algorithm="http://www.w3.org/2001/04/xmlenc#sha256"/>
        <DigestValue>chriO+fNw784Q1192kXjNgO03OAuN6SZ1uzFJgFKekk=</DigestValue>
      </Reference>
      <Reference URI="/xl/worksheets/sheet14.xml?ContentType=application/vnd.openxmlformats-officedocument.spreadsheetml.worksheet+xml">
        <DigestMethod Algorithm="http://www.w3.org/2001/04/xmlenc#sha256"/>
        <DigestValue>JTPlqCLnlAm8Gqe9u6Cc+MdpIVOqU3t4qAWAAgG6HVE=</DigestValue>
      </Reference>
      <Reference URI="/xl/worksheets/sheet15.xml?ContentType=application/vnd.openxmlformats-officedocument.spreadsheetml.worksheet+xml">
        <DigestMethod Algorithm="http://www.w3.org/2001/04/xmlenc#sha256"/>
        <DigestValue>+GP7bXzHw+MhyavwWfQ6Wvkccrp/DZEgeZckkXv0cok=</DigestValue>
      </Reference>
      <Reference URI="/xl/worksheets/sheet16.xml?ContentType=application/vnd.openxmlformats-officedocument.spreadsheetml.worksheet+xml">
        <DigestMethod Algorithm="http://www.w3.org/2001/04/xmlenc#sha256"/>
        <DigestValue>E+wMUpTFm7KmuTv61ei+jZpQBI4YPvx8duCWPVg6ySc=</DigestValue>
      </Reference>
      <Reference URI="/xl/worksheets/sheet17.xml?ContentType=application/vnd.openxmlformats-officedocument.spreadsheetml.worksheet+xml">
        <DigestMethod Algorithm="http://www.w3.org/2001/04/xmlenc#sha256"/>
        <DigestValue>RzRhBGLrjaU35ksUY/rIrt4CQJ9mz9Dgq7yz/Ni8grk=</DigestValue>
      </Reference>
      <Reference URI="/xl/worksheets/sheet18.xml?ContentType=application/vnd.openxmlformats-officedocument.spreadsheetml.worksheet+xml">
        <DigestMethod Algorithm="http://www.w3.org/2001/04/xmlenc#sha256"/>
        <DigestValue>L7i9BIb2EW3VAmUWSqE4uT54ufBil9Q+MhGloEoPn50=</DigestValue>
      </Reference>
      <Reference URI="/xl/worksheets/sheet19.xml?ContentType=application/vnd.openxmlformats-officedocument.spreadsheetml.worksheet+xml">
        <DigestMethod Algorithm="http://www.w3.org/2001/04/xmlenc#sha256"/>
        <DigestValue>PaOOl0uCXaNpOwIT35NRUsOsP8XjaH4EgpnXKOTYJNo=</DigestValue>
      </Reference>
      <Reference URI="/xl/worksheets/sheet2.xml?ContentType=application/vnd.openxmlformats-officedocument.spreadsheetml.worksheet+xml">
        <DigestMethod Algorithm="http://www.w3.org/2001/04/xmlenc#sha256"/>
        <DigestValue>vl5YRLRF1OJIDOzXpzmIgngT/M4B2Cn9naeYUtZllFI=</DigestValue>
      </Reference>
      <Reference URI="/xl/worksheets/sheet20.xml?ContentType=application/vnd.openxmlformats-officedocument.spreadsheetml.worksheet+xml">
        <DigestMethod Algorithm="http://www.w3.org/2001/04/xmlenc#sha256"/>
        <DigestValue>vWA1NYZh/7OY+b/E9FNCQZlJsol2/BcQpVzgBTzFDZw=</DigestValue>
      </Reference>
      <Reference URI="/xl/worksheets/sheet21.xml?ContentType=application/vnd.openxmlformats-officedocument.spreadsheetml.worksheet+xml">
        <DigestMethod Algorithm="http://www.w3.org/2001/04/xmlenc#sha256"/>
        <DigestValue>G5aLYBJXDeywP00OcKwrt750+0H3TU11wrmT4TqEqAU=</DigestValue>
      </Reference>
      <Reference URI="/xl/worksheets/sheet22.xml?ContentType=application/vnd.openxmlformats-officedocument.spreadsheetml.worksheet+xml">
        <DigestMethod Algorithm="http://www.w3.org/2001/04/xmlenc#sha256"/>
        <DigestValue>KaHykoVFx2rNALEpxY1kWW75tBWeLVMpd5e5IgDhgwg=</DigestValue>
      </Reference>
      <Reference URI="/xl/worksheets/sheet23.xml?ContentType=application/vnd.openxmlformats-officedocument.spreadsheetml.worksheet+xml">
        <DigestMethod Algorithm="http://www.w3.org/2001/04/xmlenc#sha256"/>
        <DigestValue>e3Oylpdln24I/TYi4qrtA9A2OjHqvNB8p3rVpt3iU0k=</DigestValue>
      </Reference>
      <Reference URI="/xl/worksheets/sheet24.xml?ContentType=application/vnd.openxmlformats-officedocument.spreadsheetml.worksheet+xml">
        <DigestMethod Algorithm="http://www.w3.org/2001/04/xmlenc#sha256"/>
        <DigestValue>beo3HLCxCknPM1g9PBfuPIWhqrXhctZWHldTVE3tFVs=</DigestValue>
      </Reference>
      <Reference URI="/xl/worksheets/sheet25.xml?ContentType=application/vnd.openxmlformats-officedocument.spreadsheetml.worksheet+xml">
        <DigestMethod Algorithm="http://www.w3.org/2001/04/xmlenc#sha256"/>
        <DigestValue>qFtpDxHa6sjNxbZcvBFHjVUz/UQLyb3Eju6lvRE0z68=</DigestValue>
      </Reference>
      <Reference URI="/xl/worksheets/sheet26.xml?ContentType=application/vnd.openxmlformats-officedocument.spreadsheetml.worksheet+xml">
        <DigestMethod Algorithm="http://www.w3.org/2001/04/xmlenc#sha256"/>
        <DigestValue>VjtxhGZ0kl/pW+qZbt1KmVdNJHA1tviMgwOdTlpzs+I=</DigestValue>
      </Reference>
      <Reference URI="/xl/worksheets/sheet27.xml?ContentType=application/vnd.openxmlformats-officedocument.spreadsheetml.worksheet+xml">
        <DigestMethod Algorithm="http://www.w3.org/2001/04/xmlenc#sha256"/>
        <DigestValue>Cezi+PYy6Ym8BZQhui4gT0aTwGzkeMjvMYL5k88eMEI=</DigestValue>
      </Reference>
      <Reference URI="/xl/worksheets/sheet28.xml?ContentType=application/vnd.openxmlformats-officedocument.spreadsheetml.worksheet+xml">
        <DigestMethod Algorithm="http://www.w3.org/2001/04/xmlenc#sha256"/>
        <DigestValue>5yboJwdAisRJNDffop2qU7nDk7Y3wTcmoeLutglfNYk=</DigestValue>
      </Reference>
      <Reference URI="/xl/worksheets/sheet29.xml?ContentType=application/vnd.openxmlformats-officedocument.spreadsheetml.worksheet+xml">
        <DigestMethod Algorithm="http://www.w3.org/2001/04/xmlenc#sha256"/>
        <DigestValue>zF3RS90a6kDG5tvKQvro1lLRuto6DaTd6UOhqRAaZQs=</DigestValue>
      </Reference>
      <Reference URI="/xl/worksheets/sheet3.xml?ContentType=application/vnd.openxmlformats-officedocument.spreadsheetml.worksheet+xml">
        <DigestMethod Algorithm="http://www.w3.org/2001/04/xmlenc#sha256"/>
        <DigestValue>ghssiRjijrK2vlNlUTr7yk5gwo9UpBz0GOsFnXYSfpk=</DigestValue>
      </Reference>
      <Reference URI="/xl/worksheets/sheet4.xml?ContentType=application/vnd.openxmlformats-officedocument.spreadsheetml.worksheet+xml">
        <DigestMethod Algorithm="http://www.w3.org/2001/04/xmlenc#sha256"/>
        <DigestValue>bEyMLrW2pI4bS8IPq2f2Xft0LXpmVcmb2tPR2R2kJHQ=</DigestValue>
      </Reference>
      <Reference URI="/xl/worksheets/sheet5.xml?ContentType=application/vnd.openxmlformats-officedocument.spreadsheetml.worksheet+xml">
        <DigestMethod Algorithm="http://www.w3.org/2001/04/xmlenc#sha256"/>
        <DigestValue>FV9ZQl/f/HwnNKx3AIXPm4ND4gVcPAj09qxUgw55lsY=</DigestValue>
      </Reference>
      <Reference URI="/xl/worksheets/sheet6.xml?ContentType=application/vnd.openxmlformats-officedocument.spreadsheetml.worksheet+xml">
        <DigestMethod Algorithm="http://www.w3.org/2001/04/xmlenc#sha256"/>
        <DigestValue>tyUJss17t8iNYPhZb2mTpLxczRHKYIuyCSI0EAuNDNg=</DigestValue>
      </Reference>
      <Reference URI="/xl/worksheets/sheet7.xml?ContentType=application/vnd.openxmlformats-officedocument.spreadsheetml.worksheet+xml">
        <DigestMethod Algorithm="http://www.w3.org/2001/04/xmlenc#sha256"/>
        <DigestValue>g8ysfyE9ofQOjb8u9GG6KCYuWhw37ZObPBjWQHT7BoQ=</DigestValue>
      </Reference>
      <Reference URI="/xl/worksheets/sheet8.xml?ContentType=application/vnd.openxmlformats-officedocument.spreadsheetml.worksheet+xml">
        <DigestMethod Algorithm="http://www.w3.org/2001/04/xmlenc#sha256"/>
        <DigestValue>2AOghQ2ZH0CXsp7Tao1WjLfg6vTDGq7cCfiS1FfRtgs=</DigestValue>
      </Reference>
      <Reference URI="/xl/worksheets/sheet9.xml?ContentType=application/vnd.openxmlformats-officedocument.spreadsheetml.worksheet+xml">
        <DigestMethod Algorithm="http://www.w3.org/2001/04/xmlenc#sha256"/>
        <DigestValue>A/pBp/MeIhXLZBiHBT0wT6MajpCPBWR70SfKb54Jfvw=</DigestValue>
      </Reference>
    </Manifest>
    <SignatureProperties>
      <SignatureProperty Id="idSignatureTime" Target="#idPackageSignature">
        <mdssi:SignatureTime xmlns:mdssi="http://schemas.openxmlformats.org/package/2006/digital-signature">
          <mdssi:Format>YYYY-MM-DDThh:mm:ssTZD</mdssi:Format>
          <mdssi:Value>2024-03-27T14:01:34Z</mdssi:Value>
        </mdssi:SignatureTime>
      </SignatureProperty>
    </SignatureProperties>
  </Object>
  <Object Id="idOfficeObject">
    <SignatureProperties>
      <SignatureProperty Id="idOfficeV1Details" Target="#idPackageSignature">
        <SignatureInfoV1 xmlns="http://schemas.microsoft.com/office/2006/digsig">
          <SetupID>{CDB46423-F443-4035-B9B6-8EFB2B760F2D}</SetupID>
          <SignatureText>Emilce Garcia</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2024-03-27T14:01:34Z</xd:SigningTime>
          <xd:SigningCertificate>
            <xd:Cert>
              <xd:CertDigest>
                <DigestMethod Algorithm="http://www.w3.org/2001/04/xmlenc#sha256"/>
                <DigestValue>kpOl82jIdylw8nbQlh2GxIjlcjfss1LoF5xJnwaRH7M=</DigestValue>
              </xd:CertDigest>
              <xd:IssuerSerial>
                <X509IssuerName>C=PY, O=DOCUMENTA S.A., SERIALNUMBER=RUC80050172-1, CN=CA-DOCUMENTA S.A.</X509IssuerName>
                <X509SerialNumber>367282386635317566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LAsAACBFTUYAAAEAQBoAAKI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YX2jkH2AAAABQAAAAkAAABMAAAAAAAAAAAAAAAAAAAA//////////9gAAAAMgA3AC8AMw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hfaO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UAAABWAAAAMAAAADsAAAB2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YAAABXAAAAJQAAAAwAAAAEAAAAVAAAAJwAAAAxAAAAOwAAAKQAAABWAAAAAQAAAFVVj0GF9o5BMQAAADsAAAANAAAATAAAAAAAAAAAAAAAAAAAAP//////////aAAAAEUAbQBpAGwAYwBlACAARwBhAHIAYwBpAGEAAAAKAAAAEQAAAAUAAAAFAAAACQAAAAoAAAAFAAAADgAAAAoAAAAHAAAACQAAAAU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HwAAAAPAAAAYQAAAEUAAABxAAAAAQAAAFVVj0GF9o5BDwAAAGEAAAAIAAAATAAAAAAAAAAAAAAAAAAAAP//////////XAAAAEMAbwBuAHQAYQBkAG8AcgAIAAAACAAAAAcAAAAEAAAABwAAAAgAAAAIAAAABQ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wAAABgAAAAFAAAAAAAAAP///wAAAAAAJQAAAAwAAAAFAAAATAAAAGQAAAAOAAAAiwAAAAoBAACbAAAADgAAAIsAAAD9AAAAEQAAACEA8AAAAAAAAAAAAAAAgD8AAAAAAAAAAAAAgD8AAAAAAAAAAAAAAAAAAAAAAAAAAAAAAAAAAAAAAAAAACUAAAAMAAAAAAAAgCgAAAAMAAAABQAAACUAAAAMAAAAAQAAABgAAAAMAAAAAAAAABIAAAAMAAAAAQAAABYAAAAMAAAAAAAAAFQAAAAsAQAADwAAAIsAAAAJAQAAmwAAAAEAAABVVY9BhfaOQQ8AAACLAAAAJQAAAEwAAAAEAAAADgAAAIsAAAALAQAAnAAAAJgAAABGAGkAcgBtAGEAZABvACAAcABvAHIAOgAgAEUATQBJAEwAQwBFACAARwBBAFIAQwBJAEEAIABWAEEATABFAE4AWgBVAEUATABBAAAABgAAAAMAAAAFAAAACwAAAAcAAAAIAAAACAAAAAQAAAAIAAAACAAAAAUAAAADAAAABAAAAAcAAAAMAAAAAwAAAAYAAAAIAAAABwAAAAQAAAAJAAAACAAAAAgAAAAIAAAAAwAAAAgAAAAEAAAACAAAAAgAAAAGAAAABwAAAAoAAAAHAAAACQAAAAcAAAAGAAAACAAAABYAAAAMAAAAAAAAACUAAAAMAAAAAgAAAA4AAAAUAAAAAAAAABAAAAAUAAAA</Object>
  <Object Id="idInvalidSigLnImg">AQAAAGwAAAAAAAAAAAAAAD8BAACfAAAAAAAAAAAAAABmFgAALAsAACBFTUYAAAEAwCAAAKk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hfaOQTEAAAAFAAAADwAAAEwAAAAAAAAAAAAAAAAAAAD//////////2wAAABGAGkAcgBtAGEAIABuAG8AIAB2AOEAbABpAGQAYQB0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pQAAAFYAAAAwAAAAOwAAAH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pgAAAFcAAAAlAAAADAAAAAQAAABUAAAAnAAAADEAAAA7AAAApAAAAFYAAAABAAAAVVWPQYX2jkExAAAAOwAAAA0AAABMAAAAAAAAAAAAAAAAAAAA//////////9oAAAARQBtAGkAbABjAGUAIABHAGEAcgBjAGkAYQAAAAoAAAARAAAABQAAAAUAAAAJAAAACgAAAAUAAAAOAAAACgAAAAcAAAAJAAAABQAAAAo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fAAAAA8AAABhAAAARQAAAHEAAAABAAAAVVWPQYX2jkEPAAAAYQAAAAgAAABMAAAAAAAAAAAAAAAAAAAA//////////9cAAAAQwBvAG4AdABhAGQAbwByAAgAAAAIAAAABwAAAAQAAAAHAAAACAAAAAgAAAAF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nAAAAGAAAAAUAAAAAAAAA////AAAAAAAlAAAADAAAAAUAAABMAAAAZAAAAA4AAACLAAAACgEAAJsAAAAOAAAAiwAAAP0AAAARAAAAIQDwAAAAAAAAAAAAAACAPwAAAAAAAAAAAACAPwAAAAAAAAAAAAAAAAAAAAAAAAAAAAAAAAAAAAAAAAAAJQAAAAwAAAAAAACAKAAAAAwAAAAFAAAAJQAAAAwAAAABAAAAGAAAAAwAAAAAAAAAEgAAAAwAAAABAAAAFgAAAAwAAAAAAAAAVAAAACwBAAAPAAAAiwAAAAkBAACbAAAAAQAAAFVVj0GF9o5BDwAAAIsAAAAlAAAATAAAAAQAAAAOAAAAiwAAAAsBAACcAAAAmAAAAEYAaQByAG0AYQBkAG8AIABwAG8AcgA6ACAARQBNAEkATABDAEUAIABHAEEAUgBDAEkAQQAgAFYAQQBMAEUATgBaAFUARQBMAEEAAAAGAAAAAwAAAAUAAAALAAAABwAAAAgAAAAIAAAABAAAAAgAAAAIAAAABQAAAAMAAAAEAAAABwAAAAwAAAADAAAABgAAAAgAAAAHAAAABAAAAAkAAAAIAAAACAAAAAgAAAADAAAACAAAAAQAAAAIAAAACAAAAAYAAAAHAAAACgAAAAcAAAAJAAAABwAAAAYAAAAI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w6PA92dIJvSUv+6CV9usldRq0U972jKgD6efEAyPY36RYB9DG+hO7+FT1n6zWxQxpQtATUNnCahd
yuWoCW74cg==</DigestValue>
    </Reference>
    <Reference Type="http://www.w3.org/2000/09/xmldsig#Object" URI="#idOfficeObject">
      <DigestMethod Algorithm="http://www.w3.org/2001/04/xmlenc#sha512"/>
      <DigestValue>YuU/CBUwQ9hjRKGx04B0zI8MRoaxlI+HB8Ld6vEOQKHY6FUnx8m71IjCzNvAzmfIFwDTlw8URA0L
v/U4LntkVw==</DigestValue>
    </Reference>
    <Reference Type="http://uri.etsi.org/01903#SignedProperties" URI="#idSignedProperties">
      <Transforms>
        <Transform Algorithm="http://www.w3.org/TR/2001/REC-xml-c14n-20010315"/>
      </Transforms>
      <DigestMethod Algorithm="http://www.w3.org/2001/04/xmlenc#sha512"/>
      <DigestValue>OKvDKv8quNySK7/DJXwiBhIMg3Puvzz6jjtppm14ebewRDuZjMkh9PXvubFOMd3tKBbAjAfDaAqD
YC8CUG3ddA==</DigestValue>
    </Reference>
  </SignedInfo>
  <SignatureValue>jookox46tdvJZy2oFC7SKXUpJZe0tXjgZxIKrrmsP+n4Qc3zvOnPOL6scQE5CuenilO2AFuUSWx1
iLNv/WRqHvtVw/eqkQ7f0W8FJ+1LAubH9SzYp0brOrdhZTJkCnXZNlIogKAU/N/3KOJqf0T4/VVw
fIHdq/ZLP0O1euqGIUw3dpTyXl/v3FEr16fP3iWwRENVKZ+41ymXWshZnBIdEm2x6gLYwt/xf/SU
mtNUBp0CgnSSPyEhCBarz0F4IIFWBIbgDdDoRC3oiY7mHi2MIFqHkxH/dEiAKOKdLxWnLQZoCCrO
FeigQYxE7GT45G2qjK2qEUPqG8btmqRUIbPnCw==</SignatureValue>
  <KeyInfo>
    <X509Data>
      <X509Certificate>MIIHvzCCBaegAwIBAgIRAOc7Ie7IHkqcTyR8pqalWEowDQYJKoZIhvcNAQENBQAwgYUxCzAJBgNVBAYTAlBZMQ0wCwYDVQQKEwRJQ1BQMTgwNgYDVQQLEy9QcmVzdGFkb3IgQ3VhbGlmaWNhZG8gZGUgU2VydmljaW9zIGRlIENvbmZpYW56YTEVMBMGA1UEAxMMQ09ERTEwMCBTLkEuMRYwFAYDVQQFEw1SVUM4MDA4MDYxMC03MB4XDTIzMTEwNzE5MTc0M1oXDTI1MTEwNzE5MTc0M1owgdExCzAJBgNVBAYTAlBZMTYwNAYDVQQKDC1DRVJUSUZJQ0FETyBDVUFMSUZJQ0FETyBERSBGSVJNQSBFTEVDVFLDk05JQ0ExCzAJBgNVBAsTAkYyMRwwGgYDVQQEExNSVUZGSU5FTExJIENFU1BFREVTMRswGQYDVQQqExJDQVJMT1MgREFSSU8gUEVEUk8xLzAtBgNVBAMTJkNBUkxPUyBEQVJJTyBQRURSTyBSVUZGSU5FTExJIENFU1BFREVTMREwDwYDVQQFEwhDSTY1NjAyNjCCASIwDQYJKoZIhvcNAQEBBQADggEPADCCAQoCggEBAOX38ZxWuUbe7wgnpASHgrzZcnV/zP7IbnCsWxRXpd0xiU6KDe9rZHRUb15lWnbTBOEhk7buHmgBkk4V5iymMQDMBB/H9krblmPb0cvX5RCfwQ6tQBpTet5o5EbaBLPyDgs+2J012GktvhIjefz4AKXrA8ncIqkVf8b7sdj80Tpejgfl/NdvmvzVQ2CJPhOatubh4xKomZHUiG8FzrEFHr4KajmG4Qh/EVwuaQgLiM+PZWBkS6BmTs/bbe4w1U3q3BEd8PHNdUsYfExjB9FpzHA1Uwr3hpvBda2BcIHUuZucXRlO5aYj+swYTuYp1vxp1bBvE42fh4/zJhOzbO32gTMCAwEAAaOCAtowggLWMAwGA1UdEwEB/wQCMAAwHQYDVR0OBBYEFDb+2XA4m7IchBd4AdcEajR7LDZ2MB8GA1UdIwQYMBaAFL41VGJoYOcm0zHBX5ex4vZkzgf1MA4GA1UdDwEB/wQEAwIF4DBRBgNVHREESjBIgRlDUlVGRklORUxMSUBNT1JFTk8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AxHqPOadNf0KW1VddHiBqrxH+II6lMRgD0uibw9dd9UjY2To5JsFxCQIKqbJ3SgU796AN2Vzzb10NnVVOdEZTO9mis8ehuYMmm0qeEeT2ozBgKErPtep2EVHFt1P7BeE4EXgVeRZohDNsac/MxFi2PBUR1YtypEhXYCNMYCC30N8qZpSspvAXPmWmSASvtO8Z60/5aP0iudCbhGcrU8R5wrlCVbg5htHqYOCwdIwQx4g+fvCqlKwSow+3mOZT/0q6Hq/pTanVIsWGkEa0llZFpVilQxP6wInPhKymLPpgVGMYSCFkn0KfoLUsJ8aiDuMdQvu6ED1MbXqTryvJsDgwgADX8TeB2E+cmDkch0nY14udpzqzqGvYNt665hhnJviY362bI+o67MQDVNhPAjgBVLELqn5PCK+la91fuX47sttEo3jN7G8h4Sdbdlas5JCyR+hZYd9p92F+Yu0EGKT8QdZ2Pc5TpZ49zsz53Ql/0RHCv3fETvZ/TSVNFhSPdKsluYn8eksUPVEbxRSxUCBdEMcL1CGiU3uQ+Hf26NRSracNCUL3jb99G2oIJYkm3vtLh5GogA+2WcsBaQ06hkJ8tBEiOIhEehOt8t7ggGrsEmOLrF5tLJpyKT5YeYLO66p5+PzXUDtHHctr45Hehq++563tP6+ZUbUsTlUoBTKmVq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3"/>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Transform>
          <Transform Algorithm="http://www.w3.org/TR/2001/REC-xml-c14n-20010315"/>
        </Transforms>
        <DigestMethod Algorithm="http://www.w3.org/2001/04/xmlenc#sha512"/>
        <DigestValue>3YyGIA9e2/BxgtitjuIWvsug6c39B0zr9u/1JLeQJHURWfZ7aLUlqCxZsCxwFEcC+aIFG19WUnMk1t9b4bnv/Q==</DigestValue>
      </Reference>
      <Reference URI="/xl/calcChain.xml?ContentType=application/vnd.openxmlformats-officedocument.spreadsheetml.calcChain+xml">
        <DigestMethod Algorithm="http://www.w3.org/2001/04/xmlenc#sha512"/>
        <DigestValue>GDUrwC4jTPyCcMXcN2LQnSodxTHntXdSDwY2xui8EESHdqK7bvRXxxz2QPZpXMb1WKO3tnrVgoQmBau8p7CtAw==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ArySYz20qDRWxTOoAn6GTOXwlCVTlvHuxTICPjfwchRcAqqcV7enQOcH0iT7k+khsseOj9MLThF4qQcU4z2T2Q==</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drawing1.xml?ContentType=application/vnd.openxmlformats-officedocument.drawing+xml">
        <DigestMethod Algorithm="http://www.w3.org/2001/04/xmlenc#sha512"/>
        <DigestValue>Wo3aXexvyJcaq9g1kgwWsj6xHlLrc7BwzRdCL1KLYQ0qu0wJDsZr/3GecTLrjG2hFoicI6huco3U2qa7hOpPRQ==</DigestValue>
      </Reference>
      <Reference URI="/xl/drawings/drawing2.xml?ContentType=application/vnd.openxmlformats-officedocument.drawing+xml">
        <DigestMethod Algorithm="http://www.w3.org/2001/04/xmlenc#sha512"/>
        <DigestValue>X0Hs65axz73WdNBJABYdTpbck9iFgXelb6TLUU9zbNKyuIAS9IQyffcGsGk8wXQIRhXzvlkvXo5tclzWL+rY7Q==</DigestValue>
      </Reference>
      <Reference URI="/xl/media/image1.png?ContentType=image/png">
        <DigestMethod Algorithm="http://www.w3.org/2001/04/xmlenc#sha512"/>
        <DigestValue>G0wpriI35AWhHlL/wqICcLcUY0jKCjD9RWrPiFsGqWWmChQicy4UxLmgUCysu/JxZSNOC/N7w5udM12/rM3GMQ==</DigestValue>
      </Reference>
      <Reference URI="/xl/media/image2.emf?ContentType=image/x-emf">
        <DigestMethod Algorithm="http://www.w3.org/2001/04/xmlenc#sha512"/>
        <DigestValue>R3+BG6nuaJBgMDbdEG9au/JPi4wSWU4JMm+52uw6YbadLm7hsftz7Quj1G0/XEJCLaIKi/ayLn32kXOhk1JPSg==</DigestValue>
      </Reference>
      <Reference URI="/xl/media/image3.emf?ContentType=image/x-emf">
        <DigestMethod Algorithm="http://www.w3.org/2001/04/xmlenc#sha512"/>
        <DigestValue>75s9+4Kw+W8T9SbTFDBMuUSdgqh0VKl5RGpiYBtazNi9vch8A6mV3fJEiwf7HMr8tfv4i/QiA0UkBiuRkbubmA==</DigestValue>
      </Reference>
      <Reference URI="/xl/media/image4.emf?ContentType=image/x-emf">
        <DigestMethod Algorithm="http://www.w3.org/2001/04/xmlenc#sha512"/>
        <DigestValue>Mm3vxEm7z7nb64ntQlrf/Tly9luBjGSEaQGagnRBzsgMY5nn5rDj+1Jq5bNqGgbJZFDzA67oQuaIGTWkqbcVRA==</DigestValue>
      </Reference>
      <Reference URI="/xl/media/image5.emf?ContentType=image/x-emf">
        <DigestMethod Algorithm="http://www.w3.org/2001/04/xmlenc#sha512"/>
        <DigestValue>pDbI6tjAZgDF9w2sk0NhajIUT91poPKW673xur1DoFv/K3QRq6BgAzct8a93ySWAZObuI1EPT+U3CCljNY59yQ==</DigestValue>
      </Reference>
      <Reference URI="/xl/sharedStrings.xml?ContentType=application/vnd.openxmlformats-officedocument.spreadsheetml.sharedStrings+xml">
        <DigestMethod Algorithm="http://www.w3.org/2001/04/xmlenc#sha512"/>
        <DigestValue>EQtI9O/baa9oKT/2tR2OPSZQxtivtVlJOp880igOX61NdiirGtvsgzeSWbVgpCDfKbkQ59wSHoN1uPhYFGFnKw==</DigestValue>
      </Reference>
      <Reference URI="/xl/styles.xml?ContentType=application/vnd.openxmlformats-officedocument.spreadsheetml.styles+xml">
        <DigestMethod Algorithm="http://www.w3.org/2001/04/xmlenc#sha512"/>
        <DigestValue>/OD6yQsf/JIQfKE9etEiwQcMK/JjqjbKmhWFpWFi6ndEU0O/psy1amGucd3ydiEU978r1hYhTNGwfIlNkb4mqA==</DigestValue>
      </Reference>
      <Reference URI="/xl/theme/theme1.xml?ContentType=application/vnd.openxmlformats-officedocument.theme+xml">
        <DigestMethod Algorithm="http://www.w3.org/2001/04/xmlenc#sha512"/>
        <DigestValue>CVdg6K28/xz5N4PiTcmJePZgyqDqWxhVG2fIflwuu8AdyOCtRmSmEGNgb7kAGmhn/F7O6H8Dt/wplH/FOmXGLg==</DigestValue>
      </Reference>
      <Reference URI="/xl/workbook.xml?ContentType=application/vnd.openxmlformats-officedocument.spreadsheetml.sheet.main+xml">
        <DigestMethod Algorithm="http://www.w3.org/2001/04/xmlenc#sha512"/>
        <DigestValue>k6B4SMbM6pPOKA7Hp/JpswtCgIX231wMsIRT0mwk40pRTkl36UKIo3OIUjonKCTm0/WgCDllh9Ttghuh9Qulug==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GpvK91WPJON4pVPzruCWE3wPGudxLRbY7t2Mr1CSNfdF5jp1inD/p7tOi5p6HZgD7SrQSW70NzM1PZXxhEcltA==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ZsYZ8XmaZuDz+p+C8rcUI2LPxmo0+NguPtISDPaQcyaHehi/8giQM+fPy2SKib7TQ0wT6D8YL55CTlPQH5x4oA==</DigestValue>
      </Reference>
      <Reference URI="/xl/worksheets/sheet1.xml?ContentType=application/vnd.openxmlformats-officedocument.spreadsheetml.worksheet+xml">
        <DigestMethod Algorithm="http://www.w3.org/2001/04/xmlenc#sha512"/>
        <DigestValue>7a2+U24pACliYCmITTaGDBBpCEATCfj8PweSfNHJSDCVCCHlEFtBWjh3sbBrGNYaVwdD31myCrSSPAtnEc+aLw==</DigestValue>
      </Reference>
      <Reference URI="/xl/worksheets/sheet10.xml?ContentType=application/vnd.openxmlformats-officedocument.spreadsheetml.worksheet+xml">
        <DigestMethod Algorithm="http://www.w3.org/2001/04/xmlenc#sha512"/>
        <DigestValue>2Hxzq94lQz89eOMCdYo2i7qQi/laN9yoK9my2EY6OwXs8y7F8ngevBQUAotqr4LfPvbyiQLkJw9CtBLjCVzpvg==</DigestValue>
      </Reference>
      <Reference URI="/xl/worksheets/sheet11.xml?ContentType=application/vnd.openxmlformats-officedocument.spreadsheetml.worksheet+xml">
        <DigestMethod Algorithm="http://www.w3.org/2001/04/xmlenc#sha512"/>
        <DigestValue>PqI2DCqKRHUm/END7VoPin+Z5FI0at9Poyei+2fTyXzTrgVjOvmepLnGGKPxarSwWTWzk21NlrVKjciJ6kWTsg==</DigestValue>
      </Reference>
      <Reference URI="/xl/worksheets/sheet12.xml?ContentType=application/vnd.openxmlformats-officedocument.spreadsheetml.worksheet+xml">
        <DigestMethod Algorithm="http://www.w3.org/2001/04/xmlenc#sha512"/>
        <DigestValue>qL/WNf7mW0ZrVGuheQQ+MOnw+w3lVoOgua5jAznaNqUXYERDGAq9SMfuiSY79RTF3G7LW3Z+jwv+GYs/XbkkBw==</DigestValue>
      </Reference>
      <Reference URI="/xl/worksheets/sheet13.xml?ContentType=application/vnd.openxmlformats-officedocument.spreadsheetml.worksheet+xml">
        <DigestMethod Algorithm="http://www.w3.org/2001/04/xmlenc#sha512"/>
        <DigestValue>MDZ6ltLaks+ZfwNMbp0s9LH1eaX+BTJmKmh02oGmH6/KJCrC5BbsAnpu50XC+7DXZhEQYWFQQr1H+tRK8oLh2g==</DigestValue>
      </Reference>
      <Reference URI="/xl/worksheets/sheet14.xml?ContentType=application/vnd.openxmlformats-officedocument.spreadsheetml.worksheet+xml">
        <DigestMethod Algorithm="http://www.w3.org/2001/04/xmlenc#sha512"/>
        <DigestValue>6kcAMRDTnVqHEMltd2ouiCwudHZS8ZsqYX4RQ2Mc+zBHidtWQBMKuV+1gHh7nfOkoKrr4UfeYYjRTOGabPLP7g==</DigestValue>
      </Reference>
      <Reference URI="/xl/worksheets/sheet15.xml?ContentType=application/vnd.openxmlformats-officedocument.spreadsheetml.worksheet+xml">
        <DigestMethod Algorithm="http://www.w3.org/2001/04/xmlenc#sha512"/>
        <DigestValue>wqSwXx8R1wPlfdnKB+P+o5hssReR4NklCJa//4UYCFJSxxGx6oU92+0mhNUgge9IbhZkBTpacMpa7ABsTRI2WQ==</DigestValue>
      </Reference>
      <Reference URI="/xl/worksheets/sheet16.xml?ContentType=application/vnd.openxmlformats-officedocument.spreadsheetml.worksheet+xml">
        <DigestMethod Algorithm="http://www.w3.org/2001/04/xmlenc#sha512"/>
        <DigestValue>omnROEtHuuUABNT/Ky2uUChNH4XdHe3PxngJ7tsL6+A+iOHYzMIKHudjo8Fmk7b9bwetOLtHhFCOLsrcmheSaw==</DigestValue>
      </Reference>
      <Reference URI="/xl/worksheets/sheet17.xml?ContentType=application/vnd.openxmlformats-officedocument.spreadsheetml.worksheet+xml">
        <DigestMethod Algorithm="http://www.w3.org/2001/04/xmlenc#sha512"/>
        <DigestValue>jO3cNUOAMeHCS50cqs8VihsRADbmlzTC3LhKOcNuUYZaRgIIooik2FTssnIePab2Q4AuvU1PCOcSR1tfKxxrvw==</DigestValue>
      </Reference>
      <Reference URI="/xl/worksheets/sheet18.xml?ContentType=application/vnd.openxmlformats-officedocument.spreadsheetml.worksheet+xml">
        <DigestMethod Algorithm="http://www.w3.org/2001/04/xmlenc#sha512"/>
        <DigestValue>DFQOl6QvwDwR2LDMdO3tthd61mb11FoW66Gf8ewnxNbAtL9Nrh7/6LeVvTpOQHhg6bTK3tYHMFg9niae+5zzxw==</DigestValue>
      </Reference>
      <Reference URI="/xl/worksheets/sheet19.xml?ContentType=application/vnd.openxmlformats-officedocument.spreadsheetml.worksheet+xml">
        <DigestMethod Algorithm="http://www.w3.org/2001/04/xmlenc#sha512"/>
        <DigestValue>XK7ryZUhrQBRs4UvNjzBDtt5tSck2oETjK4Vmes+NhpNb+B+ZmuzqiyZaF74Bc8sBYZ8dblWoRuI8wKHzKOsdA==</DigestValue>
      </Reference>
      <Reference URI="/xl/worksheets/sheet2.xml?ContentType=application/vnd.openxmlformats-officedocument.spreadsheetml.worksheet+xml">
        <DigestMethod Algorithm="http://www.w3.org/2001/04/xmlenc#sha512"/>
        <DigestValue>3FKKxcvQ+54iONV/pqfhcZUHI777x06zIFWHdgxLoSHRbTtWWdf1WClPu5v+75sUT/q94gzFT7U/RKSnFUvGuQ==</DigestValue>
      </Reference>
      <Reference URI="/xl/worksheets/sheet20.xml?ContentType=application/vnd.openxmlformats-officedocument.spreadsheetml.worksheet+xml">
        <DigestMethod Algorithm="http://www.w3.org/2001/04/xmlenc#sha512"/>
        <DigestValue>1aJfju+TGKIgid0zsWQEOr6Kv6f6aM2FfSw9tEOFANZpkG5Tyeki/VpPKZpqTHXIYjUXS0qBtphzB2oxp5dn4Q==</DigestValue>
      </Reference>
      <Reference URI="/xl/worksheets/sheet21.xml?ContentType=application/vnd.openxmlformats-officedocument.spreadsheetml.worksheet+xml">
        <DigestMethod Algorithm="http://www.w3.org/2001/04/xmlenc#sha512"/>
        <DigestValue>utreQq5lfKOY2ZQ4nwUgXl/e+xIQY8JH55wVyStpZqi9sNNtWGEKI/uHwkJ6hFn+rFryXacftWiDaDNM02Wsbw==</DigestValue>
      </Reference>
      <Reference URI="/xl/worksheets/sheet22.xml?ContentType=application/vnd.openxmlformats-officedocument.spreadsheetml.worksheet+xml">
        <DigestMethod Algorithm="http://www.w3.org/2001/04/xmlenc#sha512"/>
        <DigestValue>soiiYt5XKOrsORX+HraqyQGcDCJGev+9Pt2l98t2S2wSOpx7hk+HyIRhR5T5aiwzdbr5xy+He5fcxmdYsJBj/w==</DigestValue>
      </Reference>
      <Reference URI="/xl/worksheets/sheet23.xml?ContentType=application/vnd.openxmlformats-officedocument.spreadsheetml.worksheet+xml">
        <DigestMethod Algorithm="http://www.w3.org/2001/04/xmlenc#sha512"/>
        <DigestValue>880YU/YQGKAbPSCUtFlNswB5+UmRNpI/+fC1RMDhDFDMRxt7uFifDmhweEhmVGxkFqjIkPyHTLfuDYWPMvShDQ==</DigestValue>
      </Reference>
      <Reference URI="/xl/worksheets/sheet24.xml?ContentType=application/vnd.openxmlformats-officedocument.spreadsheetml.worksheet+xml">
        <DigestMethod Algorithm="http://www.w3.org/2001/04/xmlenc#sha512"/>
        <DigestValue>EG8R816sHgWoESx2ZP3LQKsBODvmzzcwcvB0DTwEh+JlghlIgv7/SwqggDE6dpGKoJaczu+lzsPXc4ZK141X+A==</DigestValue>
      </Reference>
      <Reference URI="/xl/worksheets/sheet25.xml?ContentType=application/vnd.openxmlformats-officedocument.spreadsheetml.worksheet+xml">
        <DigestMethod Algorithm="http://www.w3.org/2001/04/xmlenc#sha512"/>
        <DigestValue>KE3c1ahMz92WrWjzBn+zPPecMw6eBhCZEUlRxEPwY971UqVcH0TmO6JsicjIc+Fauvs0Veq8xHog8PZV55oFuA==</DigestValue>
      </Reference>
      <Reference URI="/xl/worksheets/sheet26.xml?ContentType=application/vnd.openxmlformats-officedocument.spreadsheetml.worksheet+xml">
        <DigestMethod Algorithm="http://www.w3.org/2001/04/xmlenc#sha512"/>
        <DigestValue>4FVFaenDT5FAyXPRfQ5xS6bcQr/ANDMqIBoIr+LlHxkAhjqBTi2a4ByGSt3OnrT9SgScgMOclDsyDPK4Q2mYcQ==</DigestValue>
      </Reference>
      <Reference URI="/xl/worksheets/sheet27.xml?ContentType=application/vnd.openxmlformats-officedocument.spreadsheetml.worksheet+xml">
        <DigestMethod Algorithm="http://www.w3.org/2001/04/xmlenc#sha512"/>
        <DigestValue>BBXHIAd2oXsgIAzvwlks+UFQwyw5Zy7FMo35ebX8wv2F1NAOCfWSU7k4dvot4IP4UvUgX8KTooimak37XrNxIQ==</DigestValue>
      </Reference>
      <Reference URI="/xl/worksheets/sheet28.xml?ContentType=application/vnd.openxmlformats-officedocument.spreadsheetml.worksheet+xml">
        <DigestMethod Algorithm="http://www.w3.org/2001/04/xmlenc#sha512"/>
        <DigestValue>1n9Ply8qk0/uKrMR9YiaCOz8P06+1o+/4m5K+o+XRrYUdl1qUbwwG1gOA5ISteVI0KP404LqlZTeZ/r/PgpkuA==</DigestValue>
      </Reference>
      <Reference URI="/xl/worksheets/sheet29.xml?ContentType=application/vnd.openxmlformats-officedocument.spreadsheetml.worksheet+xml">
        <DigestMethod Algorithm="http://www.w3.org/2001/04/xmlenc#sha512"/>
        <DigestValue>1L4AdTB553k8wNc6jRdeWP80xKb8fZ8ie5C8LTqRHdE7tiK0GBWUoU4G/k7DbWgBwdLX1fWObt8ohsNdTNBpeg==</DigestValue>
      </Reference>
      <Reference URI="/xl/worksheets/sheet3.xml?ContentType=application/vnd.openxmlformats-officedocument.spreadsheetml.worksheet+xml">
        <DigestMethod Algorithm="http://www.w3.org/2001/04/xmlenc#sha512"/>
        <DigestValue>zb3+DFqfNAsNFryPJpun4T4wvxLWC9WkW/3eL5F9hJan7amCrx7Mzj+n65fxqPBsF7iAp4V8KEO7wHR2Rdmciw==</DigestValue>
      </Reference>
      <Reference URI="/xl/worksheets/sheet4.xml?ContentType=application/vnd.openxmlformats-officedocument.spreadsheetml.worksheet+xml">
        <DigestMethod Algorithm="http://www.w3.org/2001/04/xmlenc#sha512"/>
        <DigestValue>DndBMRBW8f1DASXfLSUePeyaDKCWYzkbAFzK0T74w0ECa5eeFeM/SlVkcE8g08VnMvnu6pHCXg68KZ1bXoThMg==</DigestValue>
      </Reference>
      <Reference URI="/xl/worksheets/sheet5.xml?ContentType=application/vnd.openxmlformats-officedocument.spreadsheetml.worksheet+xml">
        <DigestMethod Algorithm="http://www.w3.org/2001/04/xmlenc#sha512"/>
        <DigestValue>PGOeB6FyzXruTGnt3x5uGi5G4rr9rz15p4+de6Hvpfb00l6nsmttszNsJOy7PIHDdQVZJw3ndAoyydq6IwKe0g==</DigestValue>
      </Reference>
      <Reference URI="/xl/worksheets/sheet6.xml?ContentType=application/vnd.openxmlformats-officedocument.spreadsheetml.worksheet+xml">
        <DigestMethod Algorithm="http://www.w3.org/2001/04/xmlenc#sha512"/>
        <DigestValue>8hmcqblUOzimq6PXT+e65D73ciI/ykT9RuWVU4V92982JrPnQa6mo1whXh1BEgvnAX5VbKIeSbJ6wRzvVXb6Hg==</DigestValue>
      </Reference>
      <Reference URI="/xl/worksheets/sheet7.xml?ContentType=application/vnd.openxmlformats-officedocument.spreadsheetml.worksheet+xml">
        <DigestMethod Algorithm="http://www.w3.org/2001/04/xmlenc#sha512"/>
        <DigestValue>9Wy+DyzeW3WRg8ft7zxgH+BUDPCUWT8VaIMOso5waW2L+YtuluEDQ40OfxdKGKqSYYYSYvYCTftXKIhZvBDQaA==</DigestValue>
      </Reference>
      <Reference URI="/xl/worksheets/sheet8.xml?ContentType=application/vnd.openxmlformats-officedocument.spreadsheetml.worksheet+xml">
        <DigestMethod Algorithm="http://www.w3.org/2001/04/xmlenc#sha512"/>
        <DigestValue>by4Vs5AoDBSFH9z+6WERuwoRKmkgftRdEKECHEaQ5ittaIP3X/ogIc/iscojA7yvoaZjYfDr9xsRwiDWpLXxGw==</DigestValue>
      </Reference>
      <Reference URI="/xl/worksheets/sheet9.xml?ContentType=application/vnd.openxmlformats-officedocument.spreadsheetml.worksheet+xml">
        <DigestMethod Algorithm="http://www.w3.org/2001/04/xmlenc#sha512"/>
        <DigestValue>Wrr0HTeypEvoN2b0fV8Qf6upbZOzYAoNAlCBOPIACvP6p+ea3Ynp9gBBOPrZaAFCTgtQoBPEcRWegI6F0MtztQ==</DigestValue>
      </Reference>
    </Manifest>
    <SignatureProperties>
      <SignatureProperty Id="idSignatureTime" Target="#idPackageSignature">
        <mdssi:SignatureTime xmlns:mdssi="http://schemas.openxmlformats.org/package/2006/digital-signature">
          <mdssi:Format>YYYY-MM-DDThh:mm:ssTZD</mdssi:Format>
          <mdssi:Value>2024-03-27T17:34:11Z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2024-03-27T17:34:11Z</xd:SigningTime>
          <xd:SigningCertificate>
            <xd:Cert>
              <xd:CertDigest>
                <DigestMethod Algorithm="http://www.w3.org/2001/04/xmlenc#sha512"/>
                <DigestValue>sGUYzYmU709LXpRgOCJKPFNe6fEVuWqZOriNoJ5pSB3HGp2rkoS6oealJ/4bpVKqo5e0eHHDPjV7nEwkyl7+hg==</DigestValue>
              </xd:CertDigest>
              <xd:IssuerSerial>
                <X509IssuerName>SERIALNUMBER=RUC80080610-7, CN=CODE100 S.A., OU=Prestador Cualificado de Servicios de Confianza, O=ICPP, C=PY</X509IssuerName>
                <X509SerialNumber>307358700778722342448271148286929623114</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Heq2XaWqc8NZTh2hKhkaJkvLXNua3uhGy7X9XPiRTaI=</DigestValue>
    </Reference>
    <Reference Type="http://www.w3.org/2000/09/xmldsig#Object" URI="#idOfficeObject">
      <DigestMethod Algorithm="http://www.w3.org/2001/04/xmlenc#sha256"/>
      <DigestValue>qfbIvPvFGDCdG1maTRHeTksc+/y1pSRxsGsGIVOU/q4=</DigestValue>
    </Reference>
    <Reference Type="http://uri.etsi.org/01903#SignedProperties" URI="#idSignedProperties">
      <Transforms>
        <Transform Algorithm="http://www.w3.org/TR/2001/REC-xml-c14n-20010315"/>
      </Transforms>
      <DigestMethod Algorithm="http://www.w3.org/2001/04/xmlenc#sha256"/>
      <DigestValue>pL455Osm0I1wgkWYyWve+mnD4HergWCgpoI77oFn38Y=</DigestValue>
    </Reference>
    <Reference Type="http://www.w3.org/2000/09/xmldsig#Object" URI="#idValidSigLnImg">
      <DigestMethod Algorithm="http://www.w3.org/2001/04/xmlenc#sha256"/>
      <DigestValue>cxfBRJepV5ylA21zk1I9yhj1fuma+U1jBZ7cQ18SAeI=</DigestValue>
    </Reference>
    <Reference Type="http://www.w3.org/2000/09/xmldsig#Object" URI="#idInvalidSigLnImg">
      <DigestMethod Algorithm="http://www.w3.org/2001/04/xmlenc#sha256"/>
      <DigestValue>j6YLjfxpAjpXr0KVrDRua90C9WADRtS2WThUHse8Z2k=</DigestValue>
    </Reference>
  </SignedInfo>
  <SignatureValue>MJn9oFvSy+MTOoRj9fRTpWtHlKzQZFmw0SZt9r/wgfv+RoNncQ02syU2VO9sQP03wB3V5cnQ/BGM
6YTU9LnrMq6loPfdAMSGWHPO2VbRgD7tO7d65KVkRFn5r4g2MLp7dh0RuuXc2bhQq1v88yxWj9Px
XK3ycQ++PW/MVVJz7yPJ0luXQsqlLNLGryQny+Qfb4m5tkEthVcbcJqcptY/X3iJbciJ+FEShxc5
4x/YksvBknLbB5jxSA79ToIjSuCDcxl1BASGjk0YdUL2LPg+DIPmV3p3yKGbUrP/zvupXQlQuLLf
g6A/B020qHL9nfRIepUDapZO1seGhE8jlswSjw==</SignatureValue>
  <KeyInfo>
    <X509Data>
      <X509Certificate>MIIIjTCCBnWgAwIBAgIQcrtR01SlezVkylW1DGEVoTANBgkqhkiG9w0BAQsFADCBgTEWMBQGA1UEBRMNUlVDODAwODAwOTktMDERMA8GA1UEAxMIVklUIFMuQS4xODA2BgNVBAsML1ByZXN0YWRvciBDdWFsaWZpY2FkbyBkZSBTZXJ2aWNpb3MgZGUgQ29uZmlhbnphMQ0wCwYDVQQKDARJQ1BQMQswCQYDVQQGEwJQWTAeFw0yMzA4MDIxMzEwMTNaFw0yNTA4MDIxMzEwMTNaMIG9MRYwFAYDVQQqDA1KQVZJRVIgQU5EUkVTMRcwFQYDVQQEDA5CRU5JVEVaIERVQVJURTESMBAGA1UEBRMJQ0kxMjIzNjAxMSUwIwYDVQQDDBxKQVZJRVIgQU5EUkVTIEJFTklURVogRFVBUlRFMQswCQYDVQQLDAJGMjE1MDMGA1UECgwsQ0VSVElGSUNBRE8gQ1VBTElGSUNBRE8gREUgRklSTUEgRUxFQ1RST05JQ0ExCzAJBgNVBAYTAlBZMIIBIjANBgkqhkiG9w0BAQEFAAOCAQ8AMIIBCgKCAQEA4HClr2WGa9cDFIgJM+jLCBGib4Q5PW04datqhUoDEyiaC1urJgAwIVDerH8HlKeB7SpeyHwBadCtT3X79pGIYFzXuu2Z3bbZIZpKTr122lE/xWLeCjdHzJkMHCHuw1EkRBjyxcnGXXZxqsEfNS5QkZzqprBVS+p/2jzF3kmLFCLohjx3k+iX85kkKD9rgDEBCi63JhxeBh4lgo7SeNu+V6kfRBK2oS0NNtDq2qYDByC9n0/W47MtGFgy85qIfaU3hNLxysvf3E0UM1cWLP8QnZETHQ8ORwZoXZUlc1Aam7K3mIYEEXbbLn4+KH6eRwh0jvNpnNyASNG4cqI1wk/U5wIDAQABo4IDwTCCA70wDAYDVR0TAQH/BAIwADAOBgNVHQ8BAf8EBAMCBeAwLAYDVR0lAQH/BCIwIAYIKwYBBQUHAwQGCCsGAQUFBwMCBgorBgEEAYI3FAICMB0GA1UdDgQWBBQbHGtJeoJdgWuYb0B0U80V9jXUQ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KQkVOSVRFWkBC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NKhnwD3jYY+hn1LaDoAf0O97KP3TTHOIGglIe6oCUfFSg1nFJwIMy2cqCAKsDpShoewFqt1BK4XIC3vCB2jFTK7vEJVODszYdQE3eJmP1rvFNionRG107j8IykG+u9Tf2BE4vpRYigem3XeDSxDaM95wa/U9MCp1CPRNKhT6snwksbqG28wxwBbtIOLBhU9GR8ejA83nH/LL0CklUX56P8t492Xj7iwXzzB7VxKNyfwfyArHhcUDiDuIk2fZOf9YahzHSCB4aof0VnPD15HBT2kNepfldi8TEJPQ/RWpaij2JHxPM/nVyxI/T4VmVdvxnekhG2s1QzH8/iW+J3Bs1+7M+uys8VGwuj5hUbP4AMwPjGqUW4Ut8Vw2WG9nY/cDiwdqbWRyQhi/BhKHuNu2tFJVAbanZd+wGnYvBMKHHzZSzpIhdKEwIOUslwQySTjEKGvBKPGZaMYihUGaItS5hvKq0YmJkmknE9NemBSx+5pq63x5wQbIrptiSSs3McOcY1+giUy+1S5v0BvA3Lk73uE0MkLGLZ+bqHrctUqqfCNoLIEbjOuDT8bI8BtkyUFu0agNyfLMsFP0DnGsV9MNOF0M+PQ5ruixMmDwU4IO5MbzVuGY3Mv7yZPFmklP42n/tUlWKZe6JJm/h7pBIgMPZcsCJ4GPc+HSb/hkoG2H+N</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2Bzs4gum/xWrzi1J3zlpKQjXfUFO8G5kngi4nc7nJGg=</DigestValue>
      </Reference>
      <Reference URI="/xl/calcChain.xml?ContentType=application/vnd.openxmlformats-officedocument.spreadsheetml.calcChain+xml">
        <DigestMethod Algorithm="http://www.w3.org/2001/04/xmlenc#sha256"/>
        <DigestValue>VKhozPdD8RP5jKNsC9HnarjwK4zxyyN51K1vbptyiXA=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j+dDPHDNHtic+Wf6cuAfxA6wzf6ukRGFpV4Ww9GZLqc=</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4lnKN6nbMg/vNNgvDruWH8F0aRqYjh/IvyBwdWZKVFU=</DigestValue>
      </Reference>
      <Reference URI="/xl/drawings/drawing2.xml?ContentType=application/vnd.openxmlformats-officedocument.drawing+xml">
        <DigestMethod Algorithm="http://www.w3.org/2001/04/xmlenc#sha256"/>
        <DigestValue>97O14Z95jwA9CP29aDX4wVCdguzDaxgHUCf7/g+re/o=</DigestValue>
      </Reference>
      <Reference URI="/xl/media/image1.png?ContentType=image/png">
        <DigestMethod Algorithm="http://www.w3.org/2001/04/xmlenc#sha256"/>
        <DigestValue>uI0brDbYV6YlPt4INZ8nNezc0jukNpBRcN7vLW78z/8=</DigestValue>
      </Reference>
      <Reference URI="/xl/media/image2.emf?ContentType=image/x-emf">
        <DigestMethod Algorithm="http://www.w3.org/2001/04/xmlenc#sha256"/>
        <DigestValue>XycmQ5cj6pCousAOfmZg+dyQGVVEpoNLZhPpPJT9Z1M=</DigestValue>
      </Reference>
      <Reference URI="/xl/media/image3.emf?ContentType=image/x-emf">
        <DigestMethod Algorithm="http://www.w3.org/2001/04/xmlenc#sha256"/>
        <DigestValue>O2CrkmMqBvhVRKK29TIjvnc3n4ubQPvb1alXQEWxjRI=</DigestValue>
      </Reference>
      <Reference URI="/xl/media/image4.emf?ContentType=image/x-emf">
        <DigestMethod Algorithm="http://www.w3.org/2001/04/xmlenc#sha256"/>
        <DigestValue>Zv6i9EE2HmY6yBlauvA2/p+HQZEONikQE5HnRFVUKTE=</DigestValue>
      </Reference>
      <Reference URI="/xl/media/image5.emf?ContentType=image/x-emf">
        <DigestMethod Algorithm="http://www.w3.org/2001/04/xmlenc#sha256"/>
        <DigestValue>4nDyZ+WNyCQ1hNSrYswKslFPSV2snq9ln0QJE3bhBUM=</DigestValue>
      </Reference>
      <Reference URI="/xl/sharedStrings.xml?ContentType=application/vnd.openxmlformats-officedocument.spreadsheetml.sharedStrings+xml">
        <DigestMethod Algorithm="http://www.w3.org/2001/04/xmlenc#sha256"/>
        <DigestValue>39zrgq2Vjif/xvp+/hPZwAM1Oka70wUjMxFhuUMlZN0=</DigestValue>
      </Reference>
      <Reference URI="/xl/styles.xml?ContentType=application/vnd.openxmlformats-officedocument.spreadsheetml.styles+xml">
        <DigestMethod Algorithm="http://www.w3.org/2001/04/xmlenc#sha256"/>
        <DigestValue>NjoZqIGUzVHC1CCNs3ZSqqVh0X+DB/GX8MlKQ4Fhecc=</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83IHN8L/B/m3x8ggeTsUC4qm/PaSc3EF3ppyL/XXYZM=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sheet1.xml?ContentType=application/vnd.openxmlformats-officedocument.spreadsheetml.worksheet+xml">
        <DigestMethod Algorithm="http://www.w3.org/2001/04/xmlenc#sha256"/>
        <DigestValue>NGMbrIdU3ugyJ4vavyUKH7P/eH4PGGnggD+BqEyJMOU=</DigestValue>
      </Reference>
      <Reference URI="/xl/worksheets/sheet10.xml?ContentType=application/vnd.openxmlformats-officedocument.spreadsheetml.worksheet+xml">
        <DigestMethod Algorithm="http://www.w3.org/2001/04/xmlenc#sha256"/>
        <DigestValue>WpffuvV+M8Qyh7E97vDcTa7Ei2zHYBxNLFkcQ2yzROQ=</DigestValue>
      </Reference>
      <Reference URI="/xl/worksheets/sheet11.xml?ContentType=application/vnd.openxmlformats-officedocument.spreadsheetml.worksheet+xml">
        <DigestMethod Algorithm="http://www.w3.org/2001/04/xmlenc#sha256"/>
        <DigestValue>+RIyHPnwZSW19PQTmFT6q+nUIlTEOhMn43mAkUm7XPg=</DigestValue>
      </Reference>
      <Reference URI="/xl/worksheets/sheet12.xml?ContentType=application/vnd.openxmlformats-officedocument.spreadsheetml.worksheet+xml">
        <DigestMethod Algorithm="http://www.w3.org/2001/04/xmlenc#sha256"/>
        <DigestValue>NiYxL5DUl29WHa0RzXLIdIhqLC2JJL5WIBr3Uoic/bk=</DigestValue>
      </Reference>
      <Reference URI="/xl/worksheets/sheet13.xml?ContentType=application/vnd.openxmlformats-officedocument.spreadsheetml.worksheet+xml">
        <DigestMethod Algorithm="http://www.w3.org/2001/04/xmlenc#sha256"/>
        <DigestValue>chriO+fNw784Q1192kXjNgO03OAuN6SZ1uzFJgFKekk=</DigestValue>
      </Reference>
      <Reference URI="/xl/worksheets/sheet14.xml?ContentType=application/vnd.openxmlformats-officedocument.spreadsheetml.worksheet+xml">
        <DigestMethod Algorithm="http://www.w3.org/2001/04/xmlenc#sha256"/>
        <DigestValue>JTPlqCLnlAm8Gqe9u6Cc+MdpIVOqU3t4qAWAAgG6HVE=</DigestValue>
      </Reference>
      <Reference URI="/xl/worksheets/sheet15.xml?ContentType=application/vnd.openxmlformats-officedocument.spreadsheetml.worksheet+xml">
        <DigestMethod Algorithm="http://www.w3.org/2001/04/xmlenc#sha256"/>
        <DigestValue>+GP7bXzHw+MhyavwWfQ6Wvkccrp/DZEgeZckkXv0cok=</DigestValue>
      </Reference>
      <Reference URI="/xl/worksheets/sheet16.xml?ContentType=application/vnd.openxmlformats-officedocument.spreadsheetml.worksheet+xml">
        <DigestMethod Algorithm="http://www.w3.org/2001/04/xmlenc#sha256"/>
        <DigestValue>E+wMUpTFm7KmuTv61ei+jZpQBI4YPvx8duCWPVg6ySc=</DigestValue>
      </Reference>
      <Reference URI="/xl/worksheets/sheet17.xml?ContentType=application/vnd.openxmlformats-officedocument.spreadsheetml.worksheet+xml">
        <DigestMethod Algorithm="http://www.w3.org/2001/04/xmlenc#sha256"/>
        <DigestValue>RzRhBGLrjaU35ksUY/rIrt4CQJ9mz9Dgq7yz/Ni8grk=</DigestValue>
      </Reference>
      <Reference URI="/xl/worksheets/sheet18.xml?ContentType=application/vnd.openxmlformats-officedocument.spreadsheetml.worksheet+xml">
        <DigestMethod Algorithm="http://www.w3.org/2001/04/xmlenc#sha256"/>
        <DigestValue>L7i9BIb2EW3VAmUWSqE4uT54ufBil9Q+MhGloEoPn50=</DigestValue>
      </Reference>
      <Reference URI="/xl/worksheets/sheet19.xml?ContentType=application/vnd.openxmlformats-officedocument.spreadsheetml.worksheet+xml">
        <DigestMethod Algorithm="http://www.w3.org/2001/04/xmlenc#sha256"/>
        <DigestValue>PaOOl0uCXaNpOwIT35NRUsOsP8XjaH4EgpnXKOTYJNo=</DigestValue>
      </Reference>
      <Reference URI="/xl/worksheets/sheet2.xml?ContentType=application/vnd.openxmlformats-officedocument.spreadsheetml.worksheet+xml">
        <DigestMethod Algorithm="http://www.w3.org/2001/04/xmlenc#sha256"/>
        <DigestValue>vl5YRLRF1OJIDOzXpzmIgngT/M4B2Cn9naeYUtZllFI=</DigestValue>
      </Reference>
      <Reference URI="/xl/worksheets/sheet20.xml?ContentType=application/vnd.openxmlformats-officedocument.spreadsheetml.worksheet+xml">
        <DigestMethod Algorithm="http://www.w3.org/2001/04/xmlenc#sha256"/>
        <DigestValue>vWA1NYZh/7OY+b/E9FNCQZlJsol2/BcQpVzgBTzFDZw=</DigestValue>
      </Reference>
      <Reference URI="/xl/worksheets/sheet21.xml?ContentType=application/vnd.openxmlformats-officedocument.spreadsheetml.worksheet+xml">
        <DigestMethod Algorithm="http://www.w3.org/2001/04/xmlenc#sha256"/>
        <DigestValue>G5aLYBJXDeywP00OcKwrt750+0H3TU11wrmT4TqEqAU=</DigestValue>
      </Reference>
      <Reference URI="/xl/worksheets/sheet22.xml?ContentType=application/vnd.openxmlformats-officedocument.spreadsheetml.worksheet+xml">
        <DigestMethod Algorithm="http://www.w3.org/2001/04/xmlenc#sha256"/>
        <DigestValue>KaHykoVFx2rNALEpxY1kWW75tBWeLVMpd5e5IgDhgwg=</DigestValue>
      </Reference>
      <Reference URI="/xl/worksheets/sheet23.xml?ContentType=application/vnd.openxmlformats-officedocument.spreadsheetml.worksheet+xml">
        <DigestMethod Algorithm="http://www.w3.org/2001/04/xmlenc#sha256"/>
        <DigestValue>e3Oylpdln24I/TYi4qrtA9A2OjHqvNB8p3rVpt3iU0k=</DigestValue>
      </Reference>
      <Reference URI="/xl/worksheets/sheet24.xml?ContentType=application/vnd.openxmlformats-officedocument.spreadsheetml.worksheet+xml">
        <DigestMethod Algorithm="http://www.w3.org/2001/04/xmlenc#sha256"/>
        <DigestValue>beo3HLCxCknPM1g9PBfuPIWhqrXhctZWHldTVE3tFVs=</DigestValue>
      </Reference>
      <Reference URI="/xl/worksheets/sheet25.xml?ContentType=application/vnd.openxmlformats-officedocument.spreadsheetml.worksheet+xml">
        <DigestMethod Algorithm="http://www.w3.org/2001/04/xmlenc#sha256"/>
        <DigestValue>qFtpDxHa6sjNxbZcvBFHjVUz/UQLyb3Eju6lvRE0z68=</DigestValue>
      </Reference>
      <Reference URI="/xl/worksheets/sheet26.xml?ContentType=application/vnd.openxmlformats-officedocument.spreadsheetml.worksheet+xml">
        <DigestMethod Algorithm="http://www.w3.org/2001/04/xmlenc#sha256"/>
        <DigestValue>VjtxhGZ0kl/pW+qZbt1KmVdNJHA1tviMgwOdTlpzs+I=</DigestValue>
      </Reference>
      <Reference URI="/xl/worksheets/sheet27.xml?ContentType=application/vnd.openxmlformats-officedocument.spreadsheetml.worksheet+xml">
        <DigestMethod Algorithm="http://www.w3.org/2001/04/xmlenc#sha256"/>
        <DigestValue>Cezi+PYy6Ym8BZQhui4gT0aTwGzkeMjvMYL5k88eMEI=</DigestValue>
      </Reference>
      <Reference URI="/xl/worksheets/sheet28.xml?ContentType=application/vnd.openxmlformats-officedocument.spreadsheetml.worksheet+xml">
        <DigestMethod Algorithm="http://www.w3.org/2001/04/xmlenc#sha256"/>
        <DigestValue>5yboJwdAisRJNDffop2qU7nDk7Y3wTcmoeLutglfNYk=</DigestValue>
      </Reference>
      <Reference URI="/xl/worksheets/sheet29.xml?ContentType=application/vnd.openxmlformats-officedocument.spreadsheetml.worksheet+xml">
        <DigestMethod Algorithm="http://www.w3.org/2001/04/xmlenc#sha256"/>
        <DigestValue>zF3RS90a6kDG5tvKQvro1lLRuto6DaTd6UOhqRAaZQs=</DigestValue>
      </Reference>
      <Reference URI="/xl/worksheets/sheet3.xml?ContentType=application/vnd.openxmlformats-officedocument.spreadsheetml.worksheet+xml">
        <DigestMethod Algorithm="http://www.w3.org/2001/04/xmlenc#sha256"/>
        <DigestValue>ghssiRjijrK2vlNlUTr7yk5gwo9UpBz0GOsFnXYSfpk=</DigestValue>
      </Reference>
      <Reference URI="/xl/worksheets/sheet4.xml?ContentType=application/vnd.openxmlformats-officedocument.spreadsheetml.worksheet+xml">
        <DigestMethod Algorithm="http://www.w3.org/2001/04/xmlenc#sha256"/>
        <DigestValue>bEyMLrW2pI4bS8IPq2f2Xft0LXpmVcmb2tPR2R2kJHQ=</DigestValue>
      </Reference>
      <Reference URI="/xl/worksheets/sheet5.xml?ContentType=application/vnd.openxmlformats-officedocument.spreadsheetml.worksheet+xml">
        <DigestMethod Algorithm="http://www.w3.org/2001/04/xmlenc#sha256"/>
        <DigestValue>FV9ZQl/f/HwnNKx3AIXPm4ND4gVcPAj09qxUgw55lsY=</DigestValue>
      </Reference>
      <Reference URI="/xl/worksheets/sheet6.xml?ContentType=application/vnd.openxmlformats-officedocument.spreadsheetml.worksheet+xml">
        <DigestMethod Algorithm="http://www.w3.org/2001/04/xmlenc#sha256"/>
        <DigestValue>tyUJss17t8iNYPhZb2mTpLxczRHKYIuyCSI0EAuNDNg=</DigestValue>
      </Reference>
      <Reference URI="/xl/worksheets/sheet7.xml?ContentType=application/vnd.openxmlformats-officedocument.spreadsheetml.worksheet+xml">
        <DigestMethod Algorithm="http://www.w3.org/2001/04/xmlenc#sha256"/>
        <DigestValue>g8ysfyE9ofQOjb8u9GG6KCYuWhw37ZObPBjWQHT7BoQ=</DigestValue>
      </Reference>
      <Reference URI="/xl/worksheets/sheet8.xml?ContentType=application/vnd.openxmlformats-officedocument.spreadsheetml.worksheet+xml">
        <DigestMethod Algorithm="http://www.w3.org/2001/04/xmlenc#sha256"/>
        <DigestValue>2AOghQ2ZH0CXsp7Tao1WjLfg6vTDGq7cCfiS1FfRtgs=</DigestValue>
      </Reference>
      <Reference URI="/xl/worksheets/sheet9.xml?ContentType=application/vnd.openxmlformats-officedocument.spreadsheetml.worksheet+xml">
        <DigestMethod Algorithm="http://www.w3.org/2001/04/xmlenc#sha256"/>
        <DigestValue>A/pBp/MeIhXLZBiHBT0wT6MajpCPBWR70SfKb54Jfvw=</DigestValue>
      </Reference>
    </Manifest>
    <SignatureProperties>
      <SignatureProperty Id="idSignatureTime" Target="#idPackageSignature">
        <mdssi:SignatureTime xmlns:mdssi="http://schemas.openxmlformats.org/package/2006/digital-signature">
          <mdssi:Format>YYYY-MM-DDThh:mm:ssTZD</mdssi:Format>
          <mdssi:Value>2024-03-27T19:40:09Z</mdssi:Value>
        </mdssi:SignatureTime>
      </SignatureProperty>
    </SignatureProperties>
  </Object>
  <Object Id="idOfficeObject">
    <SignatureProperties>
      <SignatureProperty Id="idOfficeV1Details" Target="#idPackageSignature">
        <SignatureInfoV1 xmlns="http://schemas.microsoft.com/office/2006/digsig">
          <SetupID>{9BB6159A-E67C-4A05-831F-4425F5CAF845}</SetupID>
          <SignatureText>Javier Benítez Duarte</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2024-03-27T19:40:09Z</xd:SigningTime>
          <xd:SigningCertificate>
            <xd:Cert>
              <xd:CertDigest>
                <DigestMethod Algorithm="http://www.w3.org/2001/04/xmlenc#sha256"/>
                <DigestValue>6RipefxErt08jNKvuzSmTMN9BQvdw1xTwghUXBUs3Fk=</DigestValue>
              </xd:CertDigest>
              <xd:IssuerSerial>
                <X509IssuerName>C=PY, O=ICPP, OU=Prestador Cualificado de Servicios de Confianza, CN=VIT S.A., SERIALNUMBER=RUC80080099-0</X509IssuerName>
                <X509SerialNumber>152504610650543403993895719695500252577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AkEwAAjQkAACBFTUYAAAEAhBoAAKI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gA3AC8AMwAvADIAMAAyADQAIHg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C8v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Hcz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HgAAAAPAAAAYQAAADkAAABxAAAAAQAAAAAAdUHHcXRBDwAAAGEAAAAHAAAATAAAAAAAAAAAAAAAAAAAAP//////////XAAAAEEAdQBkAGkAdABvAHIAY2gIAAAABwAAAAgAAAADAAAABAAAAAgAAAAF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nAAAAGAAAAAUAAAAAAAAA////AAAAAAAlAAAADAAAAAUAAABMAAAAZAAAAA4AAACLAAAAIwEAAJsAAAAOAAAAiwAAABYBAAARAAAAIQDwAAAAAAAAAAAAAACAPwAAAAAAAAAAAACAPwAAAAAAAAAAAAAAAAAAAAAAAAAAAAAAAAAAAAAAAAAAJQAAAAwAAAAAAACAKAAAAAwAAAAFAAAAJQAAAAwAAAABAAAAGAAAAAwAAAAAAAAAEgAAAAwAAAABAAAAFgAAAAwAAAAAAAAAVAAAAEQBAAAPAAAAiwAAACIBAACbAAAAAQAAAAAAdUHHcXRBDwAAAIsAAAApAAAATAAAAAQAAAAOAAAAiwAAACQBAACcAAAAoAAAAEYAaQByAG0AYQBkAG8AIABwAG8AcgA6ACAASgBBAFYASQBFAFIAIABBAE4ARABSAEUAUwAgAEIARQBOAEkAVABFAFoAIABEAFUAQQBSAFQARQAvUwYAAAADAAAABQAAAAsAAAAHAAAACAAAAAgAAAAEAAAACAAAAAgAAAAFAAAAAwAAAAQAAAAFAAAACAAAAAgAAAADAAAABwAAAAgAAAAEAAAACAAAAAoAAAAJAAAACAAAAAcAAAAHAAAABAAAAAcAAAAHAAAACgAAAAMAAAAHAAAABwAAAAcAAAAEAAAACQAAAAkAAAAIAAAACAAAAAcAAAAHAAAAFgAAAAwAAAAAAAAAJQAAAAwAAAACAAAADgAAABQAAAAAAAAAEAAAABQAAAA=</Object>
  <Object Id="idInvalidSigLnImg">AQAAAGwAAAAAAAAAAAAAAD8BAACfAAAAAAAAAAAAAAAkEwAAjQkAACBFTUYAAAEAvB4AAKg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A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HgAAAAPAAAAYQAAADkAAABxAAAAAQAAAAAAdUHHcXRBDwAAAGEAAAAHAAAATAAAAAAAAAAAAAAAAAAAAP//////////XAAAAEEAdQBkAGkAdABvAHIAZD4IAAAABwAAAAgAAAADAAAABAAAAAgAAAAF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nAAAAGAAAAAUAAAAAAAAA////AAAAAAAlAAAADAAAAAUAAABMAAAAZAAAAA4AAACLAAAAIwEAAJsAAAAOAAAAiwAAABYBAAARAAAAIQDwAAAAAAAAAAAAAACAPwAAAAAAAAAAAACAPwAAAAAAAAAAAAAAAAAAAAAAAAAAAAAAAAAAAAAAAAAAJQAAAAwAAAAAAACAKAAAAAwAAAAFAAAAJQAAAAwAAAABAAAAGAAAAAwAAAAAAAAAEgAAAAwAAAABAAAAFgAAAAwAAAAAAAAAVAAAAEQBAAAPAAAAiwAAACIBAACbAAAAAQAAAAAAdUHHcXRBDwAAAIsAAAApAAAATAAAAAQAAAAOAAAAiwAAACQBAACcAAAAoAAAAEYAaQByAG0AYQBkAG8AIABwAG8AcgA6ACAASgBBAFYASQBFAFIAIABBAE4ARABSAEUAUwAgAEIARQBOAEkAVABFAFoAIABEAFUAQQBSAFQARQBpbgYAAAADAAAABQAAAAsAAAAHAAAACAAAAAgAAAAEAAAACAAAAAgAAAAFAAAAAwAAAAQAAAAFAAAACAAAAAgAAAADAAAABwAAAAgAAAAEAAAACAAAAAoAAAAJAAAACAAAAAcAAAAHAAAABAAAAAcAAAAHAAAACgAAAAMAAAAHAAAABwAAAAcAAAAEAAAACQAAAAkAAAAIAAAACAAAAAcAAAAHAAAAFgAAAAwAAAAAAAAAJQAAAAwAAAACAAAADgAAABQAAAAAAAAAEAAAABQ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F96CCBAA34616448FBC297C7A054588" ma:contentTypeVersion="22" ma:contentTypeDescription="Crear nuevo documento." ma:contentTypeScope="" ma:versionID="71b80d28094fc5597b54cdcb30014cc5">
  <xsd:schema xmlns:xsd="http://www.w3.org/2001/XMLSchema" xmlns:xs="http://www.w3.org/2001/XMLSchema" xmlns:p="http://schemas.microsoft.com/office/2006/metadata/properties" xmlns:ns2="50cd21ce-157e-4cef-a9e1-719e8f6c805e" xmlns:ns3="e22f4d1c-4a35-40b6-96d5-1a9c7e49af38" targetNamespace="http://schemas.microsoft.com/office/2006/metadata/properties" ma:root="true" ma:fieldsID="bfbcd593f3b044d1b5c695e0bbb95b42" ns2:_="" ns3:_="">
    <xsd:import namespace="50cd21ce-157e-4cef-a9e1-719e8f6c805e"/>
    <xsd:import namespace="e22f4d1c-4a35-40b6-96d5-1a9c7e49af3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3:SharedWithUsers" minOccurs="0"/>
                <xsd:element ref="ns3:SharedWithDetails" minOccurs="0"/>
                <xsd:element ref="ns2:MediaServiceLocation" minOccurs="0"/>
                <xsd:element ref="ns2:MediaServiceOCR" minOccurs="0"/>
                <xsd:element ref="ns2:MediaServiceEventHashCode" minOccurs="0"/>
                <xsd:element ref="ns2:MediaServiceGenerationTime" minOccurs="0"/>
                <xsd:element ref="ns2:_Flow_SignoffStatus" minOccurs="0"/>
                <xsd:element ref="ns2:MediaServiceAutoKeyPoints" minOccurs="0"/>
                <xsd:element ref="ns2:MediaServiceKeyPoints" minOccurs="0"/>
                <xsd:element ref="ns2:Hoa"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cd21ce-157e-4cef-a9e1-719e8f6c805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_Flow_SignoffStatus" ma:index="18" nillable="true" ma:displayName="Estado de aprobación" ma:internalName="Estado_x0020_de_x0020_aprobaci_x00f3_n">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Hoa" ma:index="21" nillable="true" ma:displayName="Hoa" ma:format="DateTime" ma:internalName="Hoa">
      <xsd:simpleType>
        <xsd:restriction base="dms:DateTime"/>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Etiquetas de imagen" ma:readOnly="false" ma:fieldId="{5cf76f15-5ced-4ddc-b409-7134ff3c332f}" ma:taxonomyMulti="true" ma:sspId="70e97bc6-cb06-4325-887b-92c1d206ea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2f4d1c-4a35-40b6-96d5-1a9c7e49af38" elementFormDefault="qualified">
    <xsd:import namespace="http://schemas.microsoft.com/office/2006/documentManagement/types"/>
    <xsd:import namespace="http://schemas.microsoft.com/office/infopath/2007/PartnerControls"/>
    <xsd:element name="SharedWithUsers" ma:index="12"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description="" ma:internalName="SharedWithDetails" ma:readOnly="true">
      <xsd:simpleType>
        <xsd:restriction base="dms:Note">
          <xsd:maxLength value="255"/>
        </xsd:restriction>
      </xsd:simpleType>
    </xsd:element>
    <xsd:element name="TaxCatchAll" ma:index="23" nillable="true" ma:displayName="Taxonomy Catch All Column" ma:hidden="true" ma:list="{feeac11a-efde-4c4f-bb69-b6af8c8fa618}" ma:internalName="TaxCatchAll" ma:showField="CatchAllData" ma:web="e22f4d1c-4a35-40b6-96d5-1a9c7e49af3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0cd21ce-157e-4cef-a9e1-719e8f6c805e" xsi:nil="true"/>
    <Hoa xmlns="50cd21ce-157e-4cef-a9e1-719e8f6c805e" xsi:nil="true"/>
    <SharedWithUsers xmlns="e22f4d1c-4a35-40b6-96d5-1a9c7e49af38">
      <UserInfo>
        <DisplayName>Alexia Gamarra</DisplayName>
        <AccountId>4698</AccountId>
        <AccountType/>
      </UserInfo>
      <UserInfo>
        <DisplayName>Javier Benítez Duarte</DisplayName>
        <AccountId>34</AccountId>
        <AccountType/>
      </UserInfo>
      <UserInfo>
        <DisplayName>Katherine Benitez</DisplayName>
        <AccountId>101</AccountId>
        <AccountType/>
      </UserInfo>
    </SharedWithUsers>
    <TaxCatchAll xmlns="e22f4d1c-4a35-40b6-96d5-1a9c7e49af38" xsi:nil="true"/>
    <lcf76f155ced4ddcb4097134ff3c332f xmlns="50cd21ce-157e-4cef-a9e1-719e8f6c805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E5C2F13-2175-4A64-B5B7-5395BA3C1E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cd21ce-157e-4cef-a9e1-719e8f6c805e"/>
    <ds:schemaRef ds:uri="e22f4d1c-4a35-40b6-96d5-1a9c7e49af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A768923-2562-4388-BDE5-ACBBCC8DD294}">
  <ds:schemaRefs>
    <ds:schemaRef ds:uri="http://schemas.microsoft.com/sharepoint/v3/contenttype/forms"/>
  </ds:schemaRefs>
</ds:datastoreItem>
</file>

<file path=customXml/itemProps3.xml><?xml version="1.0" encoding="utf-8"?>
<ds:datastoreItem xmlns:ds="http://schemas.openxmlformats.org/officeDocument/2006/customXml" ds:itemID="{4AF375CE-3FE8-4521-9140-21C29AD10A4C}">
  <ds:schemaRefs>
    <ds:schemaRef ds:uri="http://purl.org/dc/terms/"/>
    <ds:schemaRef ds:uri="http://purl.org/dc/elements/1.1/"/>
    <ds:schemaRef ds:uri="http://schemas.openxmlformats.org/package/2006/metadata/core-properties"/>
    <ds:schemaRef ds:uri="http://purl.org/dc/dcmitype/"/>
    <ds:schemaRef ds:uri="e22f4d1c-4a35-40b6-96d5-1a9c7e49af38"/>
    <ds:schemaRef ds:uri="http://schemas.microsoft.com/office/infopath/2007/PartnerControls"/>
    <ds:schemaRef ds:uri="http://schemas.microsoft.com/office/2006/documentManagement/types"/>
    <ds:schemaRef ds:uri="50cd21ce-157e-4cef-a9e1-719e8f6c805e"/>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29</vt:i4>
      </vt:variant>
    </vt:vector>
  </HeadingPairs>
  <TitlesOfParts>
    <vt:vector size="29" baseType="lpstr">
      <vt:lpstr>Informacion General</vt:lpstr>
      <vt:lpstr>Indice</vt:lpstr>
      <vt:lpstr>Nota 1</vt:lpstr>
      <vt:lpstr>Nota 2</vt:lpstr>
      <vt:lpstr>BG</vt:lpstr>
      <vt:lpstr>Nota 3</vt:lpstr>
      <vt:lpstr>Nota 4</vt:lpstr>
      <vt:lpstr>Nota 5</vt:lpstr>
      <vt:lpstr>Nota 6</vt:lpstr>
      <vt:lpstr>Nota 7</vt:lpstr>
      <vt:lpstr>Nota 8</vt:lpstr>
      <vt:lpstr>Nota 9</vt:lpstr>
      <vt:lpstr>Nota 10</vt:lpstr>
      <vt:lpstr>Nota 11</vt:lpstr>
      <vt:lpstr>Nota 12 </vt:lpstr>
      <vt:lpstr>Nota 13 </vt:lpstr>
      <vt:lpstr>ER</vt:lpstr>
      <vt:lpstr>Nota 14</vt:lpstr>
      <vt:lpstr>Nota 15</vt:lpstr>
      <vt:lpstr>Nota 16 </vt:lpstr>
      <vt:lpstr>Nota 17 </vt:lpstr>
      <vt:lpstr>Nota 18</vt:lpstr>
      <vt:lpstr>Nota 19</vt:lpstr>
      <vt:lpstr>Nota 20</vt:lpstr>
      <vt:lpstr>Nota 21</vt:lpstr>
      <vt:lpstr>Nota 22</vt:lpstr>
      <vt:lpstr>Nota 23</vt:lpstr>
      <vt:lpstr>EVPN</vt:lpstr>
      <vt:lpstr>EFE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Lidia Cabrera</cp:lastModifiedBy>
  <dcterms:created xsi:type="dcterms:W3CDTF">2022-04-18T14:22:28Z</dcterms:created>
  <dcterms:modified xsi:type="dcterms:W3CDTF">2024-03-26T14:41:47Z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0x0101008F96CCBAA34616448FBC297C7A054588</vt:lpwstr>
  </property>
  <property fmtid="{D5CDD505-2E9C-101B-9397-08002B2CF9AE}" pid="3" name="MediaServiceImageTags">
    <vt:lpwstr/>
  </property>
</Properties>
</file>